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40" windowHeight="16060"/>
  </bookViews>
  <sheets>
    <sheet name="Holds" sheetId="3" r:id="rId1"/>
  </sheets>
  <calcPr calcId="144525" concurrentCalc="0"/>
</workbook>
</file>

<file path=xl/sharedStrings.xml><?xml version="1.0" encoding="utf-8"?>
<sst xmlns="http://schemas.openxmlformats.org/spreadsheetml/2006/main" count="241">
  <si>
    <t>Holds</t>
  </si>
  <si>
    <t>Total Sets</t>
  </si>
  <si>
    <t>Total Holds</t>
  </si>
  <si>
    <t>Total Weight (kg)</t>
  </si>
  <si>
    <t>Total Cost</t>
  </si>
  <si>
    <t>Product ID</t>
  </si>
  <si>
    <t>Product</t>
  </si>
  <si>
    <t>Weight
(kg)</t>
  </si>
  <si>
    <t>Product Image</t>
  </si>
  <si>
    <t>Trade Price</t>
  </si>
  <si>
    <t>Retail Price</t>
  </si>
  <si>
    <t>Yellow</t>
  </si>
  <si>
    <t>Red</t>
  </si>
  <si>
    <t>Blue</t>
  </si>
  <si>
    <t>Black</t>
  </si>
  <si>
    <t>Fluoro Orange</t>
  </si>
  <si>
    <t>Fluoro Green</t>
  </si>
  <si>
    <t>Fluoro Pink</t>
  </si>
  <si>
    <t>White</t>
  </si>
  <si>
    <t>Violet</t>
  </si>
  <si>
    <t>Sets
Ordered</t>
  </si>
  <si>
    <t xml:space="preserve">Cost </t>
  </si>
  <si>
    <t>Dual Texture</t>
  </si>
  <si>
    <t>D001</t>
  </si>
  <si>
    <t>D 001 Screw on</t>
  </si>
  <si>
    <t>D002</t>
  </si>
  <si>
    <t>D 002</t>
  </si>
  <si>
    <t>D003</t>
  </si>
  <si>
    <t>D 003</t>
  </si>
  <si>
    <t>Edges</t>
  </si>
  <si>
    <t>E001</t>
  </si>
  <si>
    <t>E 001</t>
  </si>
  <si>
    <t>E002</t>
  </si>
  <si>
    <t>E 002</t>
  </si>
  <si>
    <t>E003</t>
  </si>
  <si>
    <t>E 003</t>
  </si>
  <si>
    <t>E004</t>
  </si>
  <si>
    <t>E 004 Screw on</t>
  </si>
  <si>
    <t>E005</t>
  </si>
  <si>
    <t>E 005</t>
  </si>
  <si>
    <t>E006</t>
  </si>
  <si>
    <t>E 006 Screw on</t>
  </si>
  <si>
    <t>E007</t>
  </si>
  <si>
    <t>E 007 Screw on</t>
  </si>
  <si>
    <t>E008</t>
  </si>
  <si>
    <t>E 008 Screw on</t>
  </si>
  <si>
    <t>E009</t>
  </si>
  <si>
    <t>E 009</t>
  </si>
  <si>
    <t>E010</t>
  </si>
  <si>
    <t>E 010</t>
  </si>
  <si>
    <t>E011</t>
  </si>
  <si>
    <t>E 011</t>
  </si>
  <si>
    <t>E012</t>
  </si>
  <si>
    <t>E 012</t>
  </si>
  <si>
    <t>Jugs</t>
  </si>
  <si>
    <t>J001</t>
  </si>
  <si>
    <t>J 001</t>
  </si>
  <si>
    <t>J002</t>
  </si>
  <si>
    <t>J 002</t>
  </si>
  <si>
    <t>J003</t>
  </si>
  <si>
    <t>J 003</t>
  </si>
  <si>
    <t>J004</t>
  </si>
  <si>
    <t>J 004</t>
  </si>
  <si>
    <t>J005</t>
  </si>
  <si>
    <t>J 005</t>
  </si>
  <si>
    <t>J006</t>
  </si>
  <si>
    <t>J 006</t>
  </si>
  <si>
    <t>J007</t>
  </si>
  <si>
    <t>J 007</t>
  </si>
  <si>
    <t>J008</t>
  </si>
  <si>
    <t>J 008</t>
  </si>
  <si>
    <t>J009</t>
  </si>
  <si>
    <t>J 009</t>
  </si>
  <si>
    <t>J010</t>
  </si>
  <si>
    <t>J 010 Screw on</t>
  </si>
  <si>
    <t>J011</t>
  </si>
  <si>
    <t>J 011</t>
  </si>
  <si>
    <t>J012</t>
  </si>
  <si>
    <t>J 012</t>
  </si>
  <si>
    <t>J013</t>
  </si>
  <si>
    <t>J 013</t>
  </si>
  <si>
    <t>J014</t>
  </si>
  <si>
    <t>J 014</t>
  </si>
  <si>
    <t>J015</t>
  </si>
  <si>
    <t>J 015</t>
  </si>
  <si>
    <t>J016</t>
  </si>
  <si>
    <t>J 016</t>
  </si>
  <si>
    <t>J017</t>
  </si>
  <si>
    <t>J 017</t>
  </si>
  <si>
    <t>J018</t>
  </si>
  <si>
    <t>J 018</t>
  </si>
  <si>
    <t>J019</t>
  </si>
  <si>
    <t>J 019</t>
  </si>
  <si>
    <t>J020</t>
  </si>
  <si>
    <t>J 020</t>
  </si>
  <si>
    <t>J021</t>
  </si>
  <si>
    <t>J 021</t>
  </si>
  <si>
    <t>J022</t>
  </si>
  <si>
    <t>J 022</t>
  </si>
  <si>
    <t>J023</t>
  </si>
  <si>
    <t>J 023</t>
  </si>
  <si>
    <t>J024</t>
  </si>
  <si>
    <t>J 024</t>
  </si>
  <si>
    <t>J025</t>
  </si>
  <si>
    <t>J 025</t>
  </si>
  <si>
    <t>J026</t>
  </si>
  <si>
    <t>J 026</t>
  </si>
  <si>
    <t>J027</t>
  </si>
  <si>
    <t>J 027</t>
  </si>
  <si>
    <t>J028</t>
  </si>
  <si>
    <t>J 028</t>
  </si>
  <si>
    <t>J029</t>
  </si>
  <si>
    <t>J 029</t>
  </si>
  <si>
    <t>J030</t>
  </si>
  <si>
    <t>J 030</t>
  </si>
  <si>
    <t>J031</t>
  </si>
  <si>
    <t>J 031</t>
  </si>
  <si>
    <t>J032</t>
  </si>
  <si>
    <t>J 032</t>
  </si>
  <si>
    <t>J033</t>
  </si>
  <si>
    <t>J 033</t>
  </si>
  <si>
    <t>J034</t>
  </si>
  <si>
    <t>J 034</t>
  </si>
  <si>
    <t>J035</t>
  </si>
  <si>
    <t>J 035</t>
  </si>
  <si>
    <t>J036</t>
  </si>
  <si>
    <t>J 036</t>
  </si>
  <si>
    <t>J037</t>
  </si>
  <si>
    <t>J 037</t>
  </si>
  <si>
    <t>J038</t>
  </si>
  <si>
    <t>J 038</t>
  </si>
  <si>
    <t>J039</t>
  </si>
  <si>
    <t>J 039</t>
  </si>
  <si>
    <t>J040</t>
  </si>
  <si>
    <t>J 040</t>
  </si>
  <si>
    <t>J041</t>
  </si>
  <si>
    <t>J 041</t>
  </si>
  <si>
    <t>J042</t>
  </si>
  <si>
    <t>J 042</t>
  </si>
  <si>
    <t>J043</t>
  </si>
  <si>
    <t>J 043</t>
  </si>
  <si>
    <t>Pinches</t>
  </si>
  <si>
    <t>P001</t>
  </si>
  <si>
    <t>P 001</t>
  </si>
  <si>
    <t>P002</t>
  </si>
  <si>
    <t>P 002</t>
  </si>
  <si>
    <t>P003</t>
  </si>
  <si>
    <t>P 003</t>
  </si>
  <si>
    <t>P004</t>
  </si>
  <si>
    <t>P 004</t>
  </si>
  <si>
    <t>P005</t>
  </si>
  <si>
    <t>P 005</t>
  </si>
  <si>
    <t>P006</t>
  </si>
  <si>
    <t>P 006</t>
  </si>
  <si>
    <t>P007</t>
  </si>
  <si>
    <t>P 007</t>
  </si>
  <si>
    <t>P008</t>
  </si>
  <si>
    <t>P 008</t>
  </si>
  <si>
    <t>P009</t>
  </si>
  <si>
    <t>P 009</t>
  </si>
  <si>
    <t>P010</t>
  </si>
  <si>
    <t>P 010</t>
  </si>
  <si>
    <t>P011</t>
  </si>
  <si>
    <t>P 011</t>
  </si>
  <si>
    <t>P012</t>
  </si>
  <si>
    <t>P 012</t>
  </si>
  <si>
    <t>P013</t>
  </si>
  <si>
    <t>P 013</t>
  </si>
  <si>
    <t>P014</t>
  </si>
  <si>
    <t>P 014</t>
  </si>
  <si>
    <t>P015</t>
  </si>
  <si>
    <t>P 015</t>
  </si>
  <si>
    <t>P016</t>
  </si>
  <si>
    <t>P 016</t>
  </si>
  <si>
    <t>Slopers</t>
  </si>
  <si>
    <t>S001</t>
  </si>
  <si>
    <t>S 001</t>
  </si>
  <si>
    <t>S002</t>
  </si>
  <si>
    <t>S 002</t>
  </si>
  <si>
    <t>S003</t>
  </si>
  <si>
    <t>S 003</t>
  </si>
  <si>
    <t>S004</t>
  </si>
  <si>
    <t>S 004</t>
  </si>
  <si>
    <t>S005</t>
  </si>
  <si>
    <t>S 005</t>
  </si>
  <si>
    <t>S006</t>
  </si>
  <si>
    <t>S 006</t>
  </si>
  <si>
    <t>S007</t>
  </si>
  <si>
    <t>S 007</t>
  </si>
  <si>
    <t>S008</t>
  </si>
  <si>
    <t>S 008</t>
  </si>
  <si>
    <t>S009</t>
  </si>
  <si>
    <t>S 009</t>
  </si>
  <si>
    <t>S010</t>
  </si>
  <si>
    <t>S 010</t>
  </si>
  <si>
    <t>S011</t>
  </si>
  <si>
    <t>S 011</t>
  </si>
  <si>
    <t>S012</t>
  </si>
  <si>
    <t>S 012</t>
  </si>
  <si>
    <t>S013</t>
  </si>
  <si>
    <t>S 013</t>
  </si>
  <si>
    <t>S014</t>
  </si>
  <si>
    <t>S 014</t>
  </si>
  <si>
    <t>S015</t>
  </si>
  <si>
    <t>S 015</t>
  </si>
  <si>
    <t>S016</t>
  </si>
  <si>
    <t>S 016</t>
  </si>
  <si>
    <t>S017</t>
  </si>
  <si>
    <t>S 017</t>
  </si>
  <si>
    <t>S018</t>
  </si>
  <si>
    <t>S 018</t>
  </si>
  <si>
    <t>S019</t>
  </si>
  <si>
    <t>S 019</t>
  </si>
  <si>
    <t>S020</t>
  </si>
  <si>
    <t>S 020</t>
  </si>
  <si>
    <t>S021</t>
  </si>
  <si>
    <t>S 021</t>
  </si>
  <si>
    <t>S022</t>
  </si>
  <si>
    <t>S 022</t>
  </si>
  <si>
    <t>S023</t>
  </si>
  <si>
    <t>S 023</t>
  </si>
  <si>
    <t>S024</t>
  </si>
  <si>
    <t>S 024</t>
  </si>
  <si>
    <t>S025</t>
  </si>
  <si>
    <t>S 025 Screw on</t>
  </si>
  <si>
    <t>S026</t>
  </si>
  <si>
    <t>S 026 Screw on</t>
  </si>
  <si>
    <t>S027</t>
  </si>
  <si>
    <t>S 027</t>
  </si>
  <si>
    <t>S028</t>
  </si>
  <si>
    <t>S 028</t>
  </si>
  <si>
    <t>S029</t>
  </si>
  <si>
    <t>S 029</t>
  </si>
  <si>
    <t>S030</t>
  </si>
  <si>
    <t>S 030</t>
  </si>
  <si>
    <t>S031</t>
  </si>
  <si>
    <t>S 031</t>
  </si>
  <si>
    <t>S032</t>
  </si>
  <si>
    <t>S 032</t>
  </si>
  <si>
    <t>S033</t>
  </si>
  <si>
    <t>S 033</t>
  </si>
</sst>
</file>

<file path=xl/styles.xml><?xml version="1.0" encoding="utf-8"?>
<styleSheet xmlns="http://schemas.openxmlformats.org/spreadsheetml/2006/main">
  <numFmts count="11">
    <numFmt numFmtId="176" formatCode="[$€]#,##0.00"/>
    <numFmt numFmtId="177" formatCode="[$¥-411]#,##0.00;\-[$¥-411]#,##0.00"/>
    <numFmt numFmtId="178" formatCode="0.0"/>
    <numFmt numFmtId="179" formatCode="0.000"/>
    <numFmt numFmtId="180" formatCode="&quot;€&quot;#,##0.00_);\(&quot;€&quot;#,##0.00\)"/>
    <numFmt numFmtId="181" formatCode="#,##0&quot; &quot;;[Red]&quot;-&quot;#,##0&quot; &quot;"/>
    <numFmt numFmtId="182" formatCode="#,##0.00\ &quot;€&quot;"/>
    <numFmt numFmtId="183" formatCode="_-&quot;\&quot;* #,##0.00_-\ ;\-&quot;\&quot;* #,##0.00_-\ ;_-&quot;\&quot;* &quot;-&quot;??_-\ ;_-@_-"/>
    <numFmt numFmtId="184" formatCode="_-&quot;\&quot;* #,##0_-\ ;\-&quot;\&quot;* #,##0_-\ ;_-&quot;\&quot;* &quot;-&quot;??_-\ ;_-@_-"/>
    <numFmt numFmtId="43" formatCode="_ * #,##0.00_ ;_ * \-#,##0.00_ ;_ * &quot;-&quot;??_ ;_ @_ "/>
    <numFmt numFmtId="185" formatCode="_ * #,##0_ ;_ * \-#,##0_ ;_ * &quot;-&quot;??_ ;_ @_ "/>
  </numFmts>
  <fonts count="33">
    <font>
      <sz val="11"/>
      <color theme="1"/>
      <name val="游ゴシック"/>
      <charset val="128"/>
      <scheme val="minor"/>
    </font>
    <font>
      <sz val="11"/>
      <color rgb="FF000000"/>
      <name val="游ゴシック"/>
      <charset val="128"/>
      <scheme val="minor"/>
    </font>
    <font>
      <sz val="11"/>
      <color rgb="FF000000"/>
      <name val="Calibri"/>
      <charset val="134"/>
    </font>
    <font>
      <b/>
      <i/>
      <sz val="36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b/>
      <sz val="11"/>
      <color rgb="FFFFFFFF"/>
      <name val="Calibri"/>
      <charset val="134"/>
    </font>
    <font>
      <b/>
      <i/>
      <sz val="24"/>
      <color rgb="FFFFFFFF"/>
      <name val="Calibri"/>
      <charset val="134"/>
    </font>
    <font>
      <b/>
      <sz val="11"/>
      <color rgb="FF000000"/>
      <name val="Calibri"/>
      <charset val="134"/>
    </font>
    <font>
      <u/>
      <sz val="11"/>
      <color theme="10"/>
      <name val="游ゴシック"/>
      <charset val="128"/>
      <scheme val="minor"/>
    </font>
    <font>
      <b/>
      <sz val="11"/>
      <color theme="1"/>
      <name val="Calibri"/>
      <charset val="134"/>
    </font>
    <font>
      <b/>
      <sz val="11"/>
      <color rgb="FF666666"/>
      <name val="Calibri"/>
      <charset val="134"/>
    </font>
    <font>
      <sz val="11"/>
      <color rgb="FF666666"/>
      <name val="Calibri"/>
      <charset val="134"/>
    </font>
    <font>
      <sz val="11"/>
      <color rgb="FFFF00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66CC"/>
        <bgColor rgb="FF0066CC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theme="0"/>
        <bgColor rgb="FFFFCC00"/>
      </patternFill>
    </fill>
    <fill>
      <patternFill patternType="solid">
        <fgColor rgb="FF800080"/>
        <bgColor rgb="FF800080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4" fontId="15" fillId="0" borderId="0" applyFont="0" applyFill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0" borderId="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183" fontId="15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3" applyFont="1"/>
    <xf numFmtId="182" fontId="1" fillId="0" borderId="0" xfId="3" applyNumberFormat="1" applyFont="1"/>
    <xf numFmtId="0" fontId="2" fillId="0" borderId="0" xfId="0" applyFont="1" applyFill="1" applyAlignment="1"/>
    <xf numFmtId="180" fontId="1" fillId="0" borderId="0" xfId="3" applyNumberFormat="1" applyFont="1"/>
    <xf numFmtId="0" fontId="3" fillId="2" borderId="0" xfId="3" applyFont="1" applyFill="1" applyAlignment="1">
      <alignment horizontal="center" vertical="center" wrapText="1"/>
    </xf>
    <xf numFmtId="0" fontId="4" fillId="0" borderId="0" xfId="3" applyFont="1" applyAlignment="1"/>
    <xf numFmtId="0" fontId="5" fillId="2" borderId="0" xfId="3" applyFont="1" applyFill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left" vertical="center" wrapText="1"/>
    </xf>
    <xf numFmtId="4" fontId="6" fillId="3" borderId="2" xfId="3" applyNumberFormat="1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vertical="center" wrapText="1"/>
    </xf>
    <xf numFmtId="0" fontId="4" fillId="0" borderId="2" xfId="3" applyFont="1" applyBorder="1" applyAlignment="1"/>
    <xf numFmtId="0" fontId="2" fillId="2" borderId="1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left"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left" vertical="center" wrapText="1"/>
    </xf>
    <xf numFmtId="182" fontId="5" fillId="2" borderId="3" xfId="3" applyNumberFormat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82" fontId="6" fillId="3" borderId="2" xfId="3" applyNumberFormat="1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left" vertical="center" wrapText="1"/>
    </xf>
    <xf numFmtId="0" fontId="9" fillId="2" borderId="2" xfId="5" applyFill="1" applyBorder="1" applyAlignment="1">
      <alignment horizontal="left" vertical="center"/>
    </xf>
    <xf numFmtId="182" fontId="8" fillId="2" borderId="2" xfId="3" applyNumberFormat="1" applyFont="1" applyFill="1" applyBorder="1" applyAlignment="1">
      <alignment vertical="center"/>
    </xf>
    <xf numFmtId="181" fontId="10" fillId="6" borderId="2" xfId="3" applyNumberFormat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6" fillId="7" borderId="2" xfId="3" applyFont="1" applyFill="1" applyBorder="1" applyAlignment="1">
      <alignment horizontal="left" vertical="center" wrapText="1"/>
    </xf>
    <xf numFmtId="0" fontId="6" fillId="8" borderId="2" xfId="3" applyFont="1" applyFill="1" applyBorder="1" applyAlignment="1">
      <alignment horizontal="left" vertical="center" wrapText="1"/>
    </xf>
    <xf numFmtId="0" fontId="6" fillId="9" borderId="2" xfId="3" applyFont="1" applyFill="1" applyBorder="1" applyAlignment="1">
      <alignment horizontal="left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8" fillId="11" borderId="2" xfId="3" applyFont="1" applyFill="1" applyBorder="1" applyAlignment="1">
      <alignment horizontal="left" vertical="center" wrapText="1"/>
    </xf>
    <xf numFmtId="0" fontId="6" fillId="12" borderId="2" xfId="3" applyFont="1" applyFill="1" applyBorder="1" applyAlignment="1">
      <alignment horizontal="left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6" fillId="14" borderId="2" xfId="3" applyFont="1" applyFill="1" applyBorder="1" applyAlignment="1">
      <alignment horizontal="left" vertical="center" wrapText="1"/>
    </xf>
    <xf numFmtId="0" fontId="4" fillId="0" borderId="2" xfId="0" applyFont="1" applyFill="1" applyBorder="1" applyAlignment="1"/>
    <xf numFmtId="181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3" applyFont="1" applyFill="1" applyBorder="1" applyAlignment="1">
      <alignment horizontal="center" vertical="center" wrapText="1"/>
    </xf>
    <xf numFmtId="180" fontId="6" fillId="9" borderId="5" xfId="3" applyNumberFormat="1" applyFont="1" applyFill="1" applyBorder="1" applyAlignment="1">
      <alignment horizontal="center" vertical="center" wrapText="1"/>
    </xf>
    <xf numFmtId="181" fontId="6" fillId="3" borderId="5" xfId="3" applyNumberFormat="1" applyFont="1" applyFill="1" applyBorder="1" applyAlignment="1">
      <alignment horizontal="center" vertical="center" wrapText="1"/>
    </xf>
    <xf numFmtId="3" fontId="6" fillId="3" borderId="5" xfId="3" applyNumberFormat="1" applyFont="1" applyFill="1" applyBorder="1" applyAlignment="1">
      <alignment horizontal="center" vertical="center" wrapText="1"/>
    </xf>
    <xf numFmtId="2" fontId="6" fillId="3" borderId="5" xfId="3" applyNumberFormat="1" applyFont="1" applyFill="1" applyBorder="1" applyAlignment="1">
      <alignment horizontal="center" vertical="center" wrapText="1"/>
    </xf>
    <xf numFmtId="180" fontId="6" fillId="3" borderId="5" xfId="3" applyNumberFormat="1" applyFont="1" applyFill="1" applyBorder="1" applyAlignment="1">
      <alignment horizontal="center" vertical="center" wrapText="1"/>
    </xf>
    <xf numFmtId="180" fontId="4" fillId="0" borderId="0" xfId="3" applyNumberFormat="1" applyFont="1" applyAlignment="1"/>
    <xf numFmtId="179" fontId="6" fillId="3" borderId="2" xfId="3" applyNumberFormat="1" applyFont="1" applyFill="1" applyBorder="1" applyAlignment="1">
      <alignment horizontal="left" vertical="center" wrapText="1"/>
    </xf>
    <xf numFmtId="180" fontId="6" fillId="3" borderId="6" xfId="3" applyNumberFormat="1" applyFont="1" applyFill="1" applyBorder="1" applyAlignment="1">
      <alignment horizontal="left" vertical="center" wrapText="1"/>
    </xf>
    <xf numFmtId="180" fontId="7" fillId="4" borderId="6" xfId="3" applyNumberFormat="1" applyFont="1" applyFill="1" applyBorder="1" applyAlignment="1">
      <alignment horizontal="left" vertical="center" wrapText="1"/>
    </xf>
    <xf numFmtId="181" fontId="6" fillId="3" borderId="2" xfId="3" applyNumberFormat="1" applyFont="1" applyFill="1" applyBorder="1" applyAlignment="1">
      <alignment horizontal="left" vertical="center" wrapText="1"/>
    </xf>
    <xf numFmtId="178" fontId="6" fillId="3" borderId="2" xfId="3" applyNumberFormat="1" applyFont="1" applyFill="1" applyBorder="1" applyAlignment="1">
      <alignment horizontal="left" vertical="center" wrapText="1"/>
    </xf>
    <xf numFmtId="181" fontId="11" fillId="4" borderId="2" xfId="3" applyNumberFormat="1" applyFont="1" applyFill="1" applyBorder="1" applyAlignment="1">
      <alignment horizontal="left" vertical="center" wrapText="1"/>
    </xf>
    <xf numFmtId="180" fontId="11" fillId="4" borderId="6" xfId="3" applyNumberFormat="1" applyFont="1" applyFill="1" applyBorder="1" applyAlignment="1">
      <alignment horizontal="left" vertical="center" wrapText="1"/>
    </xf>
    <xf numFmtId="177" fontId="1" fillId="0" borderId="0" xfId="3" applyNumberFormat="1" applyFont="1"/>
    <xf numFmtId="0" fontId="12" fillId="4" borderId="1" xfId="3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horizontal="left" vertical="center" wrapText="1"/>
    </xf>
    <xf numFmtId="4" fontId="12" fillId="4" borderId="2" xfId="3" applyNumberFormat="1" applyFont="1" applyFill="1" applyBorder="1" applyAlignment="1">
      <alignment horizontal="left" vertical="center" wrapText="1"/>
    </xf>
    <xf numFmtId="182" fontId="12" fillId="4" borderId="2" xfId="3" applyNumberFormat="1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176" fontId="11" fillId="4" borderId="2" xfId="3" applyNumberFormat="1" applyFont="1" applyFill="1" applyBorder="1" applyAlignment="1">
      <alignment horizontal="left" vertical="center" wrapText="1"/>
    </xf>
  </cellXfs>
  <cellStyles count="54">
    <cellStyle name="標準" xfId="0" builtinId="0"/>
    <cellStyle name="標準 4 2" xfId="1"/>
    <cellStyle name="標準 4" xfId="2"/>
    <cellStyle name="標準 3" xfId="3"/>
    <cellStyle name="標準 2" xfId="4"/>
    <cellStyle name="Hyperlink" xfId="5"/>
    <cellStyle name="40% - アクセント 6" xfId="6" builtinId="51"/>
    <cellStyle name="入力" xfId="7" builtinId="20"/>
    <cellStyle name="アクセント 5" xfId="8" builtinId="45"/>
    <cellStyle name="40% - アクセント 4" xfId="9" builtinId="43"/>
    <cellStyle name="20% - アクセント 4" xfId="10" builtinId="42"/>
    <cellStyle name="アクセント 4" xfId="11" builtinId="41"/>
    <cellStyle name="40% - アクセント 3" xfId="12" builtinId="39"/>
    <cellStyle name="タイトル" xfId="13" builtinId="15"/>
    <cellStyle name="20% - アクセント 3" xfId="14" builtinId="38"/>
    <cellStyle name="60% - アクセント 2" xfId="15" builtinId="36"/>
    <cellStyle name="20% - アクセント 2" xfId="16" builtinId="34"/>
    <cellStyle name="60% - アクセント 1" xfId="17" builtinId="32"/>
    <cellStyle name="アクセント 1" xfId="18" builtinId="29"/>
    <cellStyle name="60% - アクセント 4" xfId="19" builtinId="44"/>
    <cellStyle name="どちらでもない" xfId="20" builtinId="28"/>
    <cellStyle name="見出し 3" xfId="21" builtinId="18"/>
    <cellStyle name="40% - アクセント 1" xfId="22" builtinId="31"/>
    <cellStyle name="パーセント" xfId="23" builtinId="5"/>
    <cellStyle name="集計" xfId="24" builtinId="25"/>
    <cellStyle name="60% - アクセント 5" xfId="25" builtinId="48"/>
    <cellStyle name="20% - アクセント 6" xfId="26" builtinId="50"/>
    <cellStyle name="良い" xfId="27" builtinId="26"/>
    <cellStyle name="見出し 2" xfId="28" builtinId="17"/>
    <cellStyle name="リンクセル" xfId="29" builtinId="24"/>
    <cellStyle name="20% - アクセント 5" xfId="30" builtinId="46"/>
    <cellStyle name="桁区切り[0]" xfId="31" builtinId="6"/>
    <cellStyle name="見出し 1" xfId="32" builtinId="16"/>
    <cellStyle name="説明文" xfId="33" builtinId="53"/>
    <cellStyle name="通貨" xfId="34" builtinId="4"/>
    <cellStyle name="出力" xfId="35" builtinId="21"/>
    <cellStyle name="アクセント 2" xfId="36" builtinId="33"/>
    <cellStyle name="訪問済ハイパーリンク" xfId="37" builtinId="9"/>
    <cellStyle name="見出し 4" xfId="38" builtinId="19"/>
    <cellStyle name="メモ" xfId="39" builtinId="10"/>
    <cellStyle name="40% - アクセント 5" xfId="40" builtinId="47"/>
    <cellStyle name="計算" xfId="41" builtinId="22"/>
    <cellStyle name="アクセント 6" xfId="42" builtinId="49"/>
    <cellStyle name="ハイパーリンク" xfId="43" builtinId="8"/>
    <cellStyle name="60% - アクセント 3" xfId="44" builtinId="40"/>
    <cellStyle name="アクセント 3" xfId="45" builtinId="37"/>
    <cellStyle name="40% - アクセント 2" xfId="46" builtinId="35"/>
    <cellStyle name="20% - アクセント 1" xfId="47" builtinId="30"/>
    <cellStyle name="チェックセル" xfId="48" builtinId="23"/>
    <cellStyle name="通貨[0]" xfId="49" builtinId="7"/>
    <cellStyle name="桁区切り" xfId="50" builtinId="3"/>
    <cellStyle name="60% - アクセント 6" xfId="51" builtinId="52"/>
    <cellStyle name="悪い" xfId="52" builtinId="27"/>
    <cellStyle name="警告文" xfId="53" builtinId="11"/>
  </cellStyles>
  <dxfs count="8">
    <dxf>
      <font>
        <color rgb="FF000000"/>
      </font>
      <fill>
        <patternFill patternType="solid">
          <fgColor rgb="FFFFCC00"/>
          <bgColor rgb="FFFFCC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066CC"/>
          <bgColor rgb="FF0066CC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ont>
        <color rgb="FFFFFFFF"/>
      </font>
      <fill>
        <patternFill patternType="solid">
          <fgColor rgb="FF800080"/>
          <bgColor rgb="FF800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18"/>
  <sheetViews>
    <sheetView tabSelected="1" topLeftCell="B1" workbookViewId="0">
      <pane ySplit="4" topLeftCell="A5" activePane="bottomLeft" state="frozen"/>
      <selection/>
      <selection pane="bottomLeft" activeCell="F84" sqref="F84:F116"/>
    </sheetView>
  </sheetViews>
  <sheetFormatPr defaultColWidth="12.625" defaultRowHeight="15" customHeight="1"/>
  <cols>
    <col min="1" max="1" width="12.625" style="1" customWidth="1"/>
    <col min="2" max="2" width="16.5" style="1" customWidth="1"/>
    <col min="3" max="3" width="6.375" style="1" customWidth="1"/>
    <col min="4" max="4" width="5.375" style="1" customWidth="1"/>
    <col min="5" max="5" width="7.875" style="1" customWidth="1"/>
    <col min="6" max="7" width="7.875" style="2" customWidth="1"/>
    <col min="8" max="14" width="6.625" style="1" customWidth="1"/>
    <col min="15" max="15" width="5.57894736842105" style="3" customWidth="1"/>
    <col min="16" max="16" width="6.625" style="1" customWidth="1"/>
    <col min="17" max="18" width="11.375" style="1" customWidth="1"/>
    <col min="19" max="19" width="14.5" style="1" customWidth="1"/>
    <col min="20" max="20" width="11.375" style="4" customWidth="1"/>
    <col min="21" max="16384" width="12.625" style="1"/>
  </cols>
  <sheetData>
    <row r="1" ht="23.25" customHeight="1" spans="1:20">
      <c r="A1" s="5" t="s">
        <v>0</v>
      </c>
      <c r="B1" s="6"/>
      <c r="C1" s="6"/>
      <c r="D1" s="6"/>
      <c r="E1" s="6"/>
      <c r="F1" s="18"/>
      <c r="G1" s="18"/>
      <c r="H1" s="19"/>
      <c r="I1" s="25"/>
      <c r="J1" s="19"/>
      <c r="K1" s="19"/>
      <c r="L1" s="19"/>
      <c r="M1" s="19"/>
      <c r="N1" s="19"/>
      <c r="O1" s="30"/>
      <c r="P1" s="7"/>
      <c r="Q1" s="38" t="s">
        <v>1</v>
      </c>
      <c r="R1" s="38" t="s">
        <v>2</v>
      </c>
      <c r="S1" s="38" t="s">
        <v>3</v>
      </c>
      <c r="T1" s="39" t="s">
        <v>4</v>
      </c>
    </row>
    <row r="2" ht="23.25" customHeight="1" spans="1:20">
      <c r="A2" s="6"/>
      <c r="B2" s="6"/>
      <c r="C2" s="6"/>
      <c r="D2" s="6"/>
      <c r="E2" s="6"/>
      <c r="F2" s="18"/>
      <c r="G2" s="18"/>
      <c r="H2" s="19"/>
      <c r="I2" s="25"/>
      <c r="J2" s="19"/>
      <c r="K2" s="19"/>
      <c r="L2" s="19"/>
      <c r="M2" s="19"/>
      <c r="N2" s="19"/>
      <c r="O2" s="30"/>
      <c r="P2" s="7"/>
      <c r="Q2" s="40">
        <f>Q118</f>
        <v>0</v>
      </c>
      <c r="R2" s="41">
        <f>R118</f>
        <v>0</v>
      </c>
      <c r="S2" s="42">
        <f>S118</f>
        <v>0</v>
      </c>
      <c r="T2" s="43">
        <f>T118</f>
        <v>0</v>
      </c>
    </row>
    <row r="3" ht="9" customHeight="1" spans="1:20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31"/>
      <c r="P3" s="6"/>
      <c r="Q3" s="6"/>
      <c r="R3" s="6"/>
      <c r="S3" s="6"/>
      <c r="T3" s="44"/>
    </row>
    <row r="4" ht="30.75" spans="1:20">
      <c r="A4" s="8" t="s">
        <v>5</v>
      </c>
      <c r="B4" s="9" t="s">
        <v>6</v>
      </c>
      <c r="C4" s="10" t="s">
        <v>7</v>
      </c>
      <c r="D4" s="9" t="s">
        <v>0</v>
      </c>
      <c r="E4" s="9" t="s">
        <v>8</v>
      </c>
      <c r="F4" s="20" t="s">
        <v>9</v>
      </c>
      <c r="G4" s="20" t="s">
        <v>10</v>
      </c>
      <c r="H4" s="21" t="s">
        <v>11</v>
      </c>
      <c r="I4" s="26" t="s">
        <v>12</v>
      </c>
      <c r="J4" s="27" t="s">
        <v>13</v>
      </c>
      <c r="K4" s="28" t="s">
        <v>14</v>
      </c>
      <c r="L4" s="29" t="s">
        <v>15</v>
      </c>
      <c r="M4" s="32" t="s">
        <v>16</v>
      </c>
      <c r="N4" s="33" t="s">
        <v>17</v>
      </c>
      <c r="O4" s="34" t="s">
        <v>18</v>
      </c>
      <c r="P4" s="35" t="s">
        <v>19</v>
      </c>
      <c r="Q4" s="9" t="s">
        <v>20</v>
      </c>
      <c r="R4" s="9" t="s">
        <v>0</v>
      </c>
      <c r="S4" s="45" t="s">
        <v>7</v>
      </c>
      <c r="T4" s="46" t="s">
        <v>21</v>
      </c>
    </row>
    <row r="5" ht="30.75" spans="1:20">
      <c r="A5" s="11" t="s">
        <v>22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36"/>
      <c r="P5" s="12"/>
      <c r="Q5" s="17"/>
      <c r="R5" s="17"/>
      <c r="S5" s="17"/>
      <c r="T5" s="47"/>
    </row>
    <row r="6" ht="17.55" spans="1:20">
      <c r="A6" s="13" t="s">
        <v>23</v>
      </c>
      <c r="B6" s="14" t="s">
        <v>24</v>
      </c>
      <c r="C6" s="15">
        <v>0.733</v>
      </c>
      <c r="D6" s="16">
        <v>13</v>
      </c>
      <c r="E6" s="22" t="str">
        <f>HYPERLINK("https://ubh.jp/product/"&amp;A6,"IMAGE")</f>
        <v>IMAGE</v>
      </c>
      <c r="F6" s="23">
        <v>41.705</v>
      </c>
      <c r="G6" s="23">
        <v>62.5575</v>
      </c>
      <c r="H6" s="24"/>
      <c r="I6" s="24"/>
      <c r="J6" s="24"/>
      <c r="K6" s="24"/>
      <c r="L6" s="24"/>
      <c r="M6" s="24"/>
      <c r="N6" s="24"/>
      <c r="O6" s="37"/>
      <c r="P6" s="24"/>
      <c r="Q6" s="48">
        <f>SUM(H6:P6)</f>
        <v>0</v>
      </c>
      <c r="R6" s="48">
        <f>SUM(Q6*D6)</f>
        <v>0</v>
      </c>
      <c r="S6" s="49">
        <f>SUM(C6*Q6)</f>
        <v>0</v>
      </c>
      <c r="T6" s="46">
        <f>F6*Q6</f>
        <v>0</v>
      </c>
    </row>
    <row r="7" ht="17.55" spans="1:20">
      <c r="A7" s="13" t="s">
        <v>25</v>
      </c>
      <c r="B7" s="14" t="s">
        <v>26</v>
      </c>
      <c r="C7" s="15">
        <v>1.224</v>
      </c>
      <c r="D7" s="16">
        <v>5</v>
      </c>
      <c r="E7" s="22" t="str">
        <f t="shared" ref="E7:E70" si="0">HYPERLINK("https://ubh.jp/product/"&amp;A7,"IMAGE")</f>
        <v>IMAGE</v>
      </c>
      <c r="F7" s="23">
        <v>44.08</v>
      </c>
      <c r="G7" s="23">
        <v>66.12</v>
      </c>
      <c r="H7" s="24"/>
      <c r="I7" s="24"/>
      <c r="J7" s="24"/>
      <c r="K7" s="24"/>
      <c r="L7" s="24"/>
      <c r="M7" s="24"/>
      <c r="N7" s="24"/>
      <c r="O7" s="37"/>
      <c r="P7" s="24"/>
      <c r="Q7" s="48">
        <f>SUM(H7:P7)</f>
        <v>0</v>
      </c>
      <c r="R7" s="48">
        <f>SUM(Q7*D7)</f>
        <v>0</v>
      </c>
      <c r="S7" s="49">
        <f>SUM(C7*Q7)</f>
        <v>0</v>
      </c>
      <c r="T7" s="46">
        <f t="shared" ref="T7:T8" si="1">F7*Q7</f>
        <v>0</v>
      </c>
    </row>
    <row r="8" ht="17.55" spans="1:20">
      <c r="A8" s="13" t="s">
        <v>27</v>
      </c>
      <c r="B8" s="14" t="s">
        <v>28</v>
      </c>
      <c r="C8" s="15">
        <v>4.26</v>
      </c>
      <c r="D8" s="16">
        <v>11</v>
      </c>
      <c r="E8" s="22" t="str">
        <f t="shared" si="0"/>
        <v>IMAGE</v>
      </c>
      <c r="F8" s="23">
        <v>140.923</v>
      </c>
      <c r="G8" s="23">
        <v>211.3845</v>
      </c>
      <c r="H8" s="24"/>
      <c r="I8" s="24"/>
      <c r="J8" s="24"/>
      <c r="K8" s="24"/>
      <c r="L8" s="24"/>
      <c r="M8" s="24"/>
      <c r="N8" s="24"/>
      <c r="O8" s="37"/>
      <c r="P8" s="24"/>
      <c r="Q8" s="48">
        <f>SUM(H8:P8)</f>
        <v>0</v>
      </c>
      <c r="R8" s="48">
        <f>SUM(Q8*D8)</f>
        <v>0</v>
      </c>
      <c r="S8" s="49">
        <f>SUM(C8*Q8)</f>
        <v>0</v>
      </c>
      <c r="T8" s="46">
        <f t="shared" si="1"/>
        <v>0</v>
      </c>
    </row>
    <row r="9" ht="31.5" customHeight="1" spans="1:20">
      <c r="A9" s="11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36"/>
      <c r="P9" s="17"/>
      <c r="Q9" s="50">
        <f>SUM(Q6:Q8)</f>
        <v>0</v>
      </c>
      <c r="R9" s="50">
        <f>SUM(R6:R8)</f>
        <v>0</v>
      </c>
      <c r="S9" s="50">
        <f>SUM(S6:S8)</f>
        <v>0</v>
      </c>
      <c r="T9" s="51">
        <f>SUM(T6:T8)</f>
        <v>0</v>
      </c>
    </row>
    <row r="10" ht="17.55" spans="1:20">
      <c r="A10" s="13" t="s">
        <v>30</v>
      </c>
      <c r="B10" s="14" t="s">
        <v>31</v>
      </c>
      <c r="C10" s="15">
        <v>1.126</v>
      </c>
      <c r="D10" s="16">
        <v>5</v>
      </c>
      <c r="E10" s="22" t="str">
        <f t="shared" si="0"/>
        <v>IMAGE</v>
      </c>
      <c r="F10" s="23">
        <v>43.02</v>
      </c>
      <c r="G10" s="23">
        <v>64.53</v>
      </c>
      <c r="H10" s="24"/>
      <c r="I10" s="24"/>
      <c r="J10" s="24"/>
      <c r="K10" s="24"/>
      <c r="L10" s="24"/>
      <c r="M10" s="24"/>
      <c r="N10" s="24"/>
      <c r="O10" s="37"/>
      <c r="P10" s="24"/>
      <c r="Q10" s="48">
        <f t="shared" ref="Q10:Q21" si="2">SUM(H10:P10)</f>
        <v>0</v>
      </c>
      <c r="R10" s="48">
        <f t="shared" ref="R10:R21" si="3">SUM(Q10*D10)</f>
        <v>0</v>
      </c>
      <c r="S10" s="49">
        <f t="shared" ref="S10:S21" si="4">SUM(C10*Q10)</f>
        <v>0</v>
      </c>
      <c r="T10" s="46">
        <f t="shared" ref="T10:T21" si="5">F10*Q10</f>
        <v>0</v>
      </c>
    </row>
    <row r="11" ht="17.55" spans="1:20">
      <c r="A11" s="13" t="s">
        <v>32</v>
      </c>
      <c r="B11" s="14" t="s">
        <v>33</v>
      </c>
      <c r="C11" s="15">
        <v>0.742</v>
      </c>
      <c r="D11" s="16">
        <v>10</v>
      </c>
      <c r="E11" s="22" t="str">
        <f t="shared" si="0"/>
        <v>IMAGE</v>
      </c>
      <c r="F11" s="23">
        <v>42.42</v>
      </c>
      <c r="G11" s="23">
        <v>63.63</v>
      </c>
      <c r="H11" s="24"/>
      <c r="I11" s="24"/>
      <c r="J11" s="24"/>
      <c r="K11" s="24"/>
      <c r="L11" s="24"/>
      <c r="M11" s="24"/>
      <c r="N11" s="24"/>
      <c r="O11" s="37"/>
      <c r="P11" s="24"/>
      <c r="Q11" s="48">
        <f t="shared" si="2"/>
        <v>0</v>
      </c>
      <c r="R11" s="48">
        <f t="shared" si="3"/>
        <v>0</v>
      </c>
      <c r="S11" s="49">
        <f t="shared" si="4"/>
        <v>0</v>
      </c>
      <c r="T11" s="46">
        <f t="shared" si="5"/>
        <v>0</v>
      </c>
    </row>
    <row r="12" ht="17.55" spans="1:20">
      <c r="A12" s="13" t="s">
        <v>34</v>
      </c>
      <c r="B12" s="14" t="s">
        <v>35</v>
      </c>
      <c r="C12" s="15">
        <v>0.466</v>
      </c>
      <c r="D12" s="16">
        <v>5</v>
      </c>
      <c r="E12" s="22" t="str">
        <f t="shared" si="0"/>
        <v>IMAGE</v>
      </c>
      <c r="F12" s="23">
        <v>23.94</v>
      </c>
      <c r="G12" s="23">
        <v>35.91</v>
      </c>
      <c r="H12" s="24"/>
      <c r="I12" s="24"/>
      <c r="J12" s="24"/>
      <c r="K12" s="24"/>
      <c r="L12" s="24"/>
      <c r="M12" s="24"/>
      <c r="N12" s="24"/>
      <c r="O12" s="37"/>
      <c r="P12" s="24"/>
      <c r="Q12" s="48">
        <f t="shared" si="2"/>
        <v>0</v>
      </c>
      <c r="R12" s="48">
        <f t="shared" si="3"/>
        <v>0</v>
      </c>
      <c r="S12" s="49">
        <f t="shared" si="4"/>
        <v>0</v>
      </c>
      <c r="T12" s="46">
        <f t="shared" si="5"/>
        <v>0</v>
      </c>
    </row>
    <row r="13" ht="17.55" spans="1:20">
      <c r="A13" s="13" t="s">
        <v>36</v>
      </c>
      <c r="B13" s="14" t="s">
        <v>37</v>
      </c>
      <c r="C13" s="15">
        <v>0.61</v>
      </c>
      <c r="D13" s="16">
        <v>15</v>
      </c>
      <c r="E13" s="22" t="str">
        <f t="shared" si="0"/>
        <v>IMAGE</v>
      </c>
      <c r="F13" s="23">
        <v>43.7</v>
      </c>
      <c r="G13" s="23">
        <v>65.55</v>
      </c>
      <c r="H13" s="24"/>
      <c r="I13" s="24"/>
      <c r="J13" s="24"/>
      <c r="K13" s="24"/>
      <c r="L13" s="24"/>
      <c r="M13" s="24"/>
      <c r="N13" s="24"/>
      <c r="O13" s="37"/>
      <c r="P13" s="24"/>
      <c r="Q13" s="48">
        <f t="shared" si="2"/>
        <v>0</v>
      </c>
      <c r="R13" s="48">
        <f t="shared" si="3"/>
        <v>0</v>
      </c>
      <c r="S13" s="49">
        <f t="shared" si="4"/>
        <v>0</v>
      </c>
      <c r="T13" s="46">
        <f t="shared" si="5"/>
        <v>0</v>
      </c>
    </row>
    <row r="14" ht="17.55" spans="1:20">
      <c r="A14" s="13" t="s">
        <v>38</v>
      </c>
      <c r="B14" s="14" t="s">
        <v>39</v>
      </c>
      <c r="C14" s="15">
        <v>1.788</v>
      </c>
      <c r="D14" s="16">
        <v>10</v>
      </c>
      <c r="E14" s="22" t="str">
        <f t="shared" si="0"/>
        <v>IMAGE</v>
      </c>
      <c r="F14" s="23">
        <v>73.44</v>
      </c>
      <c r="G14" s="23">
        <v>110.16</v>
      </c>
      <c r="H14" s="24"/>
      <c r="I14" s="24"/>
      <c r="J14" s="24"/>
      <c r="K14" s="24"/>
      <c r="L14" s="24"/>
      <c r="M14" s="24"/>
      <c r="N14" s="24"/>
      <c r="O14" s="37"/>
      <c r="P14" s="24"/>
      <c r="Q14" s="48">
        <f t="shared" si="2"/>
        <v>0</v>
      </c>
      <c r="R14" s="48">
        <f t="shared" si="3"/>
        <v>0</v>
      </c>
      <c r="S14" s="49">
        <f t="shared" si="4"/>
        <v>0</v>
      </c>
      <c r="T14" s="46">
        <f t="shared" si="5"/>
        <v>0</v>
      </c>
    </row>
    <row r="15" ht="17.55" spans="1:21">
      <c r="A15" s="13" t="s">
        <v>40</v>
      </c>
      <c r="B15" s="14" t="s">
        <v>41</v>
      </c>
      <c r="C15" s="15">
        <v>0.416</v>
      </c>
      <c r="D15" s="16">
        <v>5</v>
      </c>
      <c r="E15" s="22" t="str">
        <f t="shared" si="0"/>
        <v>IMAGE</v>
      </c>
      <c r="F15" s="23">
        <v>20.76</v>
      </c>
      <c r="G15" s="23">
        <v>31.14</v>
      </c>
      <c r="H15" s="24"/>
      <c r="I15" s="24"/>
      <c r="J15" s="24"/>
      <c r="K15" s="24"/>
      <c r="L15" s="24"/>
      <c r="M15" s="24"/>
      <c r="N15" s="24"/>
      <c r="O15" s="37"/>
      <c r="P15" s="24"/>
      <c r="Q15" s="48">
        <f t="shared" si="2"/>
        <v>0</v>
      </c>
      <c r="R15" s="48">
        <f t="shared" si="3"/>
        <v>0</v>
      </c>
      <c r="S15" s="49">
        <f t="shared" si="4"/>
        <v>0</v>
      </c>
      <c r="T15" s="46">
        <f t="shared" si="5"/>
        <v>0</v>
      </c>
      <c r="U15" s="52"/>
    </row>
    <row r="16" ht="17.55" spans="1:21">
      <c r="A16" s="13" t="s">
        <v>42</v>
      </c>
      <c r="B16" s="14" t="s">
        <v>43</v>
      </c>
      <c r="C16" s="15">
        <v>1.231</v>
      </c>
      <c r="D16" s="16">
        <v>5</v>
      </c>
      <c r="E16" s="22" t="str">
        <f t="shared" si="0"/>
        <v>IMAGE</v>
      </c>
      <c r="F16" s="23">
        <v>44.92</v>
      </c>
      <c r="G16" s="23">
        <v>67.38</v>
      </c>
      <c r="H16" s="24"/>
      <c r="I16" s="24"/>
      <c r="J16" s="24"/>
      <c r="K16" s="24"/>
      <c r="L16" s="24"/>
      <c r="M16" s="24"/>
      <c r="N16" s="24"/>
      <c r="O16" s="37"/>
      <c r="P16" s="24"/>
      <c r="Q16" s="48">
        <f t="shared" si="2"/>
        <v>0</v>
      </c>
      <c r="R16" s="48">
        <f t="shared" si="3"/>
        <v>0</v>
      </c>
      <c r="S16" s="49">
        <f t="shared" si="4"/>
        <v>0</v>
      </c>
      <c r="T16" s="46">
        <f t="shared" si="5"/>
        <v>0</v>
      </c>
      <c r="U16" s="52"/>
    </row>
    <row r="17" ht="17.55" spans="1:20">
      <c r="A17" s="13" t="s">
        <v>44</v>
      </c>
      <c r="B17" s="14" t="s">
        <v>45</v>
      </c>
      <c r="C17" s="15">
        <v>1.294</v>
      </c>
      <c r="D17" s="16">
        <v>5</v>
      </c>
      <c r="E17" s="22" t="str">
        <f t="shared" si="0"/>
        <v>IMAGE</v>
      </c>
      <c r="F17" s="23">
        <v>46.8</v>
      </c>
      <c r="G17" s="23">
        <v>70.2</v>
      </c>
      <c r="H17" s="24"/>
      <c r="I17" s="24"/>
      <c r="J17" s="24"/>
      <c r="K17" s="24"/>
      <c r="L17" s="24"/>
      <c r="M17" s="24"/>
      <c r="N17" s="24"/>
      <c r="O17" s="37"/>
      <c r="P17" s="24"/>
      <c r="Q17" s="48">
        <f t="shared" si="2"/>
        <v>0</v>
      </c>
      <c r="R17" s="48">
        <f t="shared" si="3"/>
        <v>0</v>
      </c>
      <c r="S17" s="49">
        <f t="shared" si="4"/>
        <v>0</v>
      </c>
      <c r="T17" s="46">
        <f t="shared" si="5"/>
        <v>0</v>
      </c>
    </row>
    <row r="18" ht="17.55" spans="1:20">
      <c r="A18" s="13" t="s">
        <v>46</v>
      </c>
      <c r="B18" s="14" t="s">
        <v>47</v>
      </c>
      <c r="C18" s="15">
        <v>5.366</v>
      </c>
      <c r="D18" s="16">
        <v>5</v>
      </c>
      <c r="E18" s="22" t="str">
        <f t="shared" si="0"/>
        <v>IMAGE</v>
      </c>
      <c r="F18" s="23">
        <v>168.28</v>
      </c>
      <c r="G18" s="23">
        <v>251.85</v>
      </c>
      <c r="H18" s="24"/>
      <c r="I18" s="24"/>
      <c r="J18" s="24"/>
      <c r="K18" s="24"/>
      <c r="L18" s="24"/>
      <c r="M18" s="24"/>
      <c r="N18" s="24"/>
      <c r="O18" s="37"/>
      <c r="P18" s="24"/>
      <c r="Q18" s="48">
        <f t="shared" si="2"/>
        <v>0</v>
      </c>
      <c r="R18" s="48">
        <f t="shared" si="3"/>
        <v>0</v>
      </c>
      <c r="S18" s="49">
        <f t="shared" si="4"/>
        <v>0</v>
      </c>
      <c r="T18" s="46">
        <f t="shared" si="5"/>
        <v>0</v>
      </c>
    </row>
    <row r="19" ht="17.55" spans="1:20">
      <c r="A19" s="13" t="s">
        <v>48</v>
      </c>
      <c r="B19" s="14" t="s">
        <v>49</v>
      </c>
      <c r="C19" s="15">
        <v>1.234</v>
      </c>
      <c r="D19" s="16">
        <v>5</v>
      </c>
      <c r="E19" s="22" t="str">
        <f t="shared" si="0"/>
        <v>IMAGE</v>
      </c>
      <c r="F19" s="23">
        <v>46.24</v>
      </c>
      <c r="G19" s="23">
        <v>69.36</v>
      </c>
      <c r="H19" s="24"/>
      <c r="I19" s="24"/>
      <c r="J19" s="24"/>
      <c r="K19" s="24"/>
      <c r="L19" s="24"/>
      <c r="M19" s="24"/>
      <c r="N19" s="24"/>
      <c r="O19" s="37"/>
      <c r="P19" s="24"/>
      <c r="Q19" s="48">
        <f t="shared" si="2"/>
        <v>0</v>
      </c>
      <c r="R19" s="48">
        <f t="shared" si="3"/>
        <v>0</v>
      </c>
      <c r="S19" s="49">
        <f t="shared" si="4"/>
        <v>0</v>
      </c>
      <c r="T19" s="46">
        <f t="shared" si="5"/>
        <v>0</v>
      </c>
    </row>
    <row r="20" ht="17.55" spans="1:20">
      <c r="A20" s="13" t="s">
        <v>50</v>
      </c>
      <c r="B20" s="14" t="s">
        <v>51</v>
      </c>
      <c r="C20" s="15">
        <v>0.973</v>
      </c>
      <c r="D20" s="16">
        <v>5</v>
      </c>
      <c r="E20" s="22" t="str">
        <f t="shared" si="0"/>
        <v>IMAGE</v>
      </c>
      <c r="F20" s="23">
        <v>38.98</v>
      </c>
      <c r="G20" s="23">
        <v>58.47</v>
      </c>
      <c r="H20" s="24"/>
      <c r="I20" s="24"/>
      <c r="J20" s="24"/>
      <c r="K20" s="24"/>
      <c r="L20" s="24"/>
      <c r="M20" s="24"/>
      <c r="N20" s="24"/>
      <c r="O20" s="37"/>
      <c r="P20" s="24"/>
      <c r="Q20" s="48">
        <f t="shared" si="2"/>
        <v>0</v>
      </c>
      <c r="R20" s="48">
        <f t="shared" si="3"/>
        <v>0</v>
      </c>
      <c r="S20" s="49">
        <f t="shared" si="4"/>
        <v>0</v>
      </c>
      <c r="T20" s="46">
        <f t="shared" si="5"/>
        <v>0</v>
      </c>
    </row>
    <row r="21" ht="17.55" spans="1:20">
      <c r="A21" s="13" t="s">
        <v>52</v>
      </c>
      <c r="B21" s="14" t="s">
        <v>53</v>
      </c>
      <c r="C21" s="15">
        <v>0.976</v>
      </c>
      <c r="D21" s="16">
        <v>6</v>
      </c>
      <c r="E21" s="22" t="str">
        <f t="shared" si="0"/>
        <v>IMAGE</v>
      </c>
      <c r="F21" s="23">
        <v>41.12</v>
      </c>
      <c r="G21" s="23">
        <v>61.68</v>
      </c>
      <c r="H21" s="24"/>
      <c r="I21" s="24"/>
      <c r="J21" s="24"/>
      <c r="K21" s="24"/>
      <c r="L21" s="24"/>
      <c r="M21" s="24"/>
      <c r="N21" s="24"/>
      <c r="O21" s="37"/>
      <c r="P21" s="24"/>
      <c r="Q21" s="48">
        <f t="shared" si="2"/>
        <v>0</v>
      </c>
      <c r="R21" s="48">
        <f t="shared" si="3"/>
        <v>0</v>
      </c>
      <c r="S21" s="49">
        <f t="shared" si="4"/>
        <v>0</v>
      </c>
      <c r="T21" s="46">
        <f t="shared" si="5"/>
        <v>0</v>
      </c>
    </row>
    <row r="22" ht="31.5" customHeight="1" spans="1:20">
      <c r="A22" s="11" t="s">
        <v>54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36"/>
      <c r="P22" s="12"/>
      <c r="Q22" s="50">
        <f>SUM(Q10:Q21)</f>
        <v>0</v>
      </c>
      <c r="R22" s="50">
        <f>SUM(R10:R21)</f>
        <v>0</v>
      </c>
      <c r="S22" s="50">
        <f>SUM(S10:S21)</f>
        <v>0</v>
      </c>
      <c r="T22" s="51">
        <f>SUM(T10:T21)</f>
        <v>0</v>
      </c>
    </row>
    <row r="23" ht="17.55" spans="1:20">
      <c r="A23" s="13" t="s">
        <v>55</v>
      </c>
      <c r="B23" s="14" t="s">
        <v>56</v>
      </c>
      <c r="C23" s="15">
        <v>3.214</v>
      </c>
      <c r="D23" s="16">
        <v>1</v>
      </c>
      <c r="E23" s="22" t="str">
        <f t="shared" si="0"/>
        <v>IMAGE</v>
      </c>
      <c r="F23" s="23">
        <v>97.12</v>
      </c>
      <c r="G23" s="23">
        <v>145.68</v>
      </c>
      <c r="H23" s="24"/>
      <c r="I23" s="24"/>
      <c r="J23" s="24"/>
      <c r="K23" s="24"/>
      <c r="L23" s="24"/>
      <c r="M23" s="24"/>
      <c r="N23" s="24"/>
      <c r="O23" s="37"/>
      <c r="P23" s="24"/>
      <c r="Q23" s="48">
        <f t="shared" ref="Q23:Q65" si="6">SUM(H23:P23)</f>
        <v>0</v>
      </c>
      <c r="R23" s="48">
        <f t="shared" ref="R23:R65" si="7">SUM(Q23*D23)</f>
        <v>0</v>
      </c>
      <c r="S23" s="49">
        <f t="shared" ref="S23:S65" si="8">SUM(C23*Q23)</f>
        <v>0</v>
      </c>
      <c r="T23" s="46">
        <f t="shared" ref="T23:T65" si="9">F23*Q23</f>
        <v>0</v>
      </c>
    </row>
    <row r="24" ht="17.55" spans="1:20">
      <c r="A24" s="13" t="s">
        <v>57</v>
      </c>
      <c r="B24" s="14" t="s">
        <v>58</v>
      </c>
      <c r="C24" s="15">
        <v>0.654</v>
      </c>
      <c r="D24" s="16">
        <v>5</v>
      </c>
      <c r="E24" s="22" t="str">
        <f t="shared" si="0"/>
        <v>IMAGE</v>
      </c>
      <c r="F24" s="23">
        <v>29.02</v>
      </c>
      <c r="G24" s="23">
        <v>43.53</v>
      </c>
      <c r="H24" s="24"/>
      <c r="I24" s="24"/>
      <c r="J24" s="24"/>
      <c r="K24" s="24"/>
      <c r="L24" s="24"/>
      <c r="M24" s="24"/>
      <c r="N24" s="24"/>
      <c r="O24" s="37"/>
      <c r="P24" s="24"/>
      <c r="Q24" s="48">
        <f t="shared" si="6"/>
        <v>0</v>
      </c>
      <c r="R24" s="48">
        <f t="shared" si="7"/>
        <v>0</v>
      </c>
      <c r="S24" s="49">
        <f t="shared" si="8"/>
        <v>0</v>
      </c>
      <c r="T24" s="46">
        <f t="shared" si="9"/>
        <v>0</v>
      </c>
    </row>
    <row r="25" ht="17.55" spans="1:20">
      <c r="A25" s="13" t="s">
        <v>59</v>
      </c>
      <c r="B25" s="14" t="s">
        <v>60</v>
      </c>
      <c r="C25" s="15">
        <v>2.084</v>
      </c>
      <c r="D25" s="16">
        <v>5</v>
      </c>
      <c r="E25" s="22" t="str">
        <f t="shared" si="0"/>
        <v>IMAGE</v>
      </c>
      <c r="F25" s="23">
        <v>110.82</v>
      </c>
      <c r="G25" s="23">
        <v>166.23</v>
      </c>
      <c r="H25" s="24"/>
      <c r="I25" s="24"/>
      <c r="J25" s="24"/>
      <c r="K25" s="24"/>
      <c r="L25" s="24"/>
      <c r="M25" s="24"/>
      <c r="N25" s="24"/>
      <c r="O25" s="37"/>
      <c r="P25" s="24"/>
      <c r="Q25" s="48">
        <f t="shared" si="6"/>
        <v>0</v>
      </c>
      <c r="R25" s="48">
        <f t="shared" si="7"/>
        <v>0</v>
      </c>
      <c r="S25" s="49">
        <f t="shared" si="8"/>
        <v>0</v>
      </c>
      <c r="T25" s="46">
        <f t="shared" si="9"/>
        <v>0</v>
      </c>
    </row>
    <row r="26" ht="17.55" spans="1:20">
      <c r="A26" s="13" t="s">
        <v>61</v>
      </c>
      <c r="B26" s="14" t="s">
        <v>62</v>
      </c>
      <c r="C26" s="15">
        <v>1.89</v>
      </c>
      <c r="D26" s="16">
        <v>5</v>
      </c>
      <c r="E26" s="22" t="str">
        <f t="shared" si="0"/>
        <v>IMAGE</v>
      </c>
      <c r="F26" s="23">
        <v>65.7</v>
      </c>
      <c r="G26" s="23">
        <v>98.55</v>
      </c>
      <c r="H26" s="24"/>
      <c r="I26" s="24"/>
      <c r="J26" s="24"/>
      <c r="K26" s="24"/>
      <c r="L26" s="24"/>
      <c r="M26" s="24"/>
      <c r="N26" s="24"/>
      <c r="O26" s="37"/>
      <c r="P26" s="24"/>
      <c r="Q26" s="48">
        <f t="shared" si="6"/>
        <v>0</v>
      </c>
      <c r="R26" s="48">
        <f t="shared" si="7"/>
        <v>0</v>
      </c>
      <c r="S26" s="49">
        <f t="shared" si="8"/>
        <v>0</v>
      </c>
      <c r="T26" s="46">
        <f t="shared" si="9"/>
        <v>0</v>
      </c>
    </row>
    <row r="27" ht="17.55" spans="1:20">
      <c r="A27" s="13" t="s">
        <v>63</v>
      </c>
      <c r="B27" s="14" t="s">
        <v>64</v>
      </c>
      <c r="C27" s="15">
        <v>2.008</v>
      </c>
      <c r="D27" s="16">
        <v>1</v>
      </c>
      <c r="E27" s="22" t="str">
        <f t="shared" si="0"/>
        <v>IMAGE</v>
      </c>
      <c r="F27" s="23">
        <v>61.28</v>
      </c>
      <c r="G27" s="23">
        <v>91.92</v>
      </c>
      <c r="H27" s="24"/>
      <c r="I27" s="24"/>
      <c r="J27" s="24"/>
      <c r="K27" s="24"/>
      <c r="L27" s="24"/>
      <c r="M27" s="24"/>
      <c r="N27" s="24"/>
      <c r="O27" s="37"/>
      <c r="P27" s="24"/>
      <c r="Q27" s="48">
        <f t="shared" si="6"/>
        <v>0</v>
      </c>
      <c r="R27" s="48">
        <f t="shared" si="7"/>
        <v>0</v>
      </c>
      <c r="S27" s="49">
        <f t="shared" si="8"/>
        <v>0</v>
      </c>
      <c r="T27" s="46">
        <f t="shared" si="9"/>
        <v>0</v>
      </c>
    </row>
    <row r="28" ht="17.55" spans="1:20">
      <c r="A28" s="13" t="s">
        <v>65</v>
      </c>
      <c r="B28" s="14" t="s">
        <v>66</v>
      </c>
      <c r="C28" s="15">
        <v>4.663</v>
      </c>
      <c r="D28" s="16">
        <v>10</v>
      </c>
      <c r="E28" s="22" t="str">
        <f t="shared" si="0"/>
        <v>IMAGE</v>
      </c>
      <c r="F28" s="23">
        <v>158.26</v>
      </c>
      <c r="G28" s="23">
        <v>237.39</v>
      </c>
      <c r="H28" s="24"/>
      <c r="I28" s="24"/>
      <c r="J28" s="24"/>
      <c r="K28" s="24"/>
      <c r="L28" s="24"/>
      <c r="M28" s="24"/>
      <c r="N28" s="24"/>
      <c r="O28" s="37"/>
      <c r="P28" s="24"/>
      <c r="Q28" s="48">
        <f t="shared" si="6"/>
        <v>0</v>
      </c>
      <c r="R28" s="48">
        <f t="shared" si="7"/>
        <v>0</v>
      </c>
      <c r="S28" s="49">
        <f t="shared" si="8"/>
        <v>0</v>
      </c>
      <c r="T28" s="46">
        <f t="shared" si="9"/>
        <v>0</v>
      </c>
    </row>
    <row r="29" ht="17.55" spans="1:20">
      <c r="A29" s="13" t="s">
        <v>67</v>
      </c>
      <c r="B29" s="14" t="s">
        <v>68</v>
      </c>
      <c r="C29" s="15">
        <v>3.025</v>
      </c>
      <c r="D29" s="16">
        <v>10</v>
      </c>
      <c r="E29" s="22" t="str">
        <f t="shared" si="0"/>
        <v>IMAGE</v>
      </c>
      <c r="F29" s="23">
        <v>109.68</v>
      </c>
      <c r="G29" s="23">
        <v>164.52</v>
      </c>
      <c r="H29" s="24"/>
      <c r="I29" s="24"/>
      <c r="J29" s="24"/>
      <c r="K29" s="24"/>
      <c r="L29" s="24"/>
      <c r="M29" s="24"/>
      <c r="N29" s="24"/>
      <c r="O29" s="37"/>
      <c r="P29" s="24"/>
      <c r="Q29" s="48">
        <f t="shared" si="6"/>
        <v>0</v>
      </c>
      <c r="R29" s="48">
        <f t="shared" si="7"/>
        <v>0</v>
      </c>
      <c r="S29" s="49">
        <f t="shared" si="8"/>
        <v>0</v>
      </c>
      <c r="T29" s="46">
        <f t="shared" si="9"/>
        <v>0</v>
      </c>
    </row>
    <row r="30" ht="17.55" spans="1:20">
      <c r="A30" s="13" t="s">
        <v>69</v>
      </c>
      <c r="B30" s="14" t="s">
        <v>70</v>
      </c>
      <c r="C30" s="15">
        <v>1.6</v>
      </c>
      <c r="D30" s="16">
        <v>5</v>
      </c>
      <c r="E30" s="22" t="str">
        <f t="shared" si="0"/>
        <v>IMAGE</v>
      </c>
      <c r="F30" s="23">
        <v>93.94</v>
      </c>
      <c r="G30" s="23">
        <v>140.91</v>
      </c>
      <c r="H30" s="24"/>
      <c r="I30" s="24"/>
      <c r="J30" s="24"/>
      <c r="K30" s="24"/>
      <c r="L30" s="24"/>
      <c r="M30" s="24"/>
      <c r="N30" s="24"/>
      <c r="O30" s="37"/>
      <c r="P30" s="24"/>
      <c r="Q30" s="48">
        <f t="shared" si="6"/>
        <v>0</v>
      </c>
      <c r="R30" s="48">
        <f t="shared" si="7"/>
        <v>0</v>
      </c>
      <c r="S30" s="49">
        <f t="shared" si="8"/>
        <v>0</v>
      </c>
      <c r="T30" s="46">
        <f t="shared" si="9"/>
        <v>0</v>
      </c>
    </row>
    <row r="31" ht="17.55" spans="1:20">
      <c r="A31" s="13" t="s">
        <v>71</v>
      </c>
      <c r="B31" s="14" t="s">
        <v>72</v>
      </c>
      <c r="C31" s="15">
        <v>2.924</v>
      </c>
      <c r="D31" s="16">
        <v>5</v>
      </c>
      <c r="E31" s="22" t="str">
        <f t="shared" si="0"/>
        <v>IMAGE</v>
      </c>
      <c r="F31" s="23">
        <v>96.36</v>
      </c>
      <c r="G31" s="23">
        <v>144.54</v>
      </c>
      <c r="H31" s="24"/>
      <c r="I31" s="24"/>
      <c r="J31" s="24"/>
      <c r="K31" s="24"/>
      <c r="L31" s="24"/>
      <c r="M31" s="24"/>
      <c r="N31" s="24"/>
      <c r="O31" s="37"/>
      <c r="P31" s="24"/>
      <c r="Q31" s="48">
        <f t="shared" si="6"/>
        <v>0</v>
      </c>
      <c r="R31" s="48">
        <f t="shared" si="7"/>
        <v>0</v>
      </c>
      <c r="S31" s="49">
        <f t="shared" si="8"/>
        <v>0</v>
      </c>
      <c r="T31" s="46">
        <f t="shared" si="9"/>
        <v>0</v>
      </c>
    </row>
    <row r="32" ht="17.55" spans="1:20">
      <c r="A32" s="13" t="s">
        <v>73</v>
      </c>
      <c r="B32" s="14" t="s">
        <v>74</v>
      </c>
      <c r="C32" s="15">
        <v>0.483</v>
      </c>
      <c r="D32" s="16">
        <v>4</v>
      </c>
      <c r="E32" s="22" t="str">
        <f t="shared" si="0"/>
        <v>IMAGE</v>
      </c>
      <c r="F32" s="23">
        <v>21</v>
      </c>
      <c r="G32" s="23">
        <v>31.5</v>
      </c>
      <c r="H32" s="24"/>
      <c r="I32" s="24"/>
      <c r="J32" s="24"/>
      <c r="K32" s="24"/>
      <c r="L32" s="24"/>
      <c r="M32" s="24"/>
      <c r="N32" s="24"/>
      <c r="O32" s="37"/>
      <c r="P32" s="24"/>
      <c r="Q32" s="48">
        <f t="shared" si="6"/>
        <v>0</v>
      </c>
      <c r="R32" s="48">
        <f t="shared" si="7"/>
        <v>0</v>
      </c>
      <c r="S32" s="49">
        <f t="shared" si="8"/>
        <v>0</v>
      </c>
      <c r="T32" s="46">
        <f t="shared" si="9"/>
        <v>0</v>
      </c>
    </row>
    <row r="33" ht="17.55" spans="1:20">
      <c r="A33" s="13" t="s">
        <v>75</v>
      </c>
      <c r="B33" s="14" t="s">
        <v>76</v>
      </c>
      <c r="C33" s="15">
        <v>1.821</v>
      </c>
      <c r="D33" s="16">
        <v>5</v>
      </c>
      <c r="E33" s="22" t="str">
        <f t="shared" si="0"/>
        <v>IMAGE</v>
      </c>
      <c r="F33" s="23">
        <v>64.12</v>
      </c>
      <c r="G33" s="23">
        <v>96.18</v>
      </c>
      <c r="H33" s="24"/>
      <c r="I33" s="24"/>
      <c r="J33" s="24"/>
      <c r="K33" s="24"/>
      <c r="L33" s="24"/>
      <c r="M33" s="24"/>
      <c r="N33" s="24"/>
      <c r="O33" s="37"/>
      <c r="P33" s="24"/>
      <c r="Q33" s="48">
        <f t="shared" si="6"/>
        <v>0</v>
      </c>
      <c r="R33" s="48">
        <f t="shared" si="7"/>
        <v>0</v>
      </c>
      <c r="S33" s="49">
        <f t="shared" si="8"/>
        <v>0</v>
      </c>
      <c r="T33" s="46">
        <f t="shared" si="9"/>
        <v>0</v>
      </c>
    </row>
    <row r="34" ht="17.55" spans="1:20">
      <c r="A34" s="13" t="s">
        <v>77</v>
      </c>
      <c r="B34" s="14" t="s">
        <v>78</v>
      </c>
      <c r="C34" s="15">
        <v>3.221</v>
      </c>
      <c r="D34" s="16">
        <v>5</v>
      </c>
      <c r="E34" s="22" t="str">
        <f t="shared" si="0"/>
        <v>IMAGE</v>
      </c>
      <c r="F34" s="23">
        <v>105.18</v>
      </c>
      <c r="G34" s="23">
        <v>157.77</v>
      </c>
      <c r="H34" s="24"/>
      <c r="I34" s="24"/>
      <c r="J34" s="24"/>
      <c r="K34" s="24"/>
      <c r="L34" s="24"/>
      <c r="M34" s="24"/>
      <c r="N34" s="24"/>
      <c r="O34" s="37"/>
      <c r="P34" s="24"/>
      <c r="Q34" s="48">
        <f t="shared" si="6"/>
        <v>0</v>
      </c>
      <c r="R34" s="48">
        <f t="shared" si="7"/>
        <v>0</v>
      </c>
      <c r="S34" s="49">
        <f t="shared" si="8"/>
        <v>0</v>
      </c>
      <c r="T34" s="46">
        <f t="shared" si="9"/>
        <v>0</v>
      </c>
    </row>
    <row r="35" ht="17.55" spans="1:20">
      <c r="A35" s="13" t="s">
        <v>79</v>
      </c>
      <c r="B35" s="14" t="s">
        <v>80</v>
      </c>
      <c r="C35" s="15">
        <v>3.016</v>
      </c>
      <c r="D35" s="16">
        <v>5</v>
      </c>
      <c r="E35" s="22" t="str">
        <f t="shared" si="0"/>
        <v>IMAGE</v>
      </c>
      <c r="F35" s="23">
        <v>99.08</v>
      </c>
      <c r="G35" s="23">
        <v>148.62</v>
      </c>
      <c r="H35" s="24"/>
      <c r="I35" s="24"/>
      <c r="J35" s="24"/>
      <c r="K35" s="24"/>
      <c r="L35" s="24"/>
      <c r="M35" s="24"/>
      <c r="N35" s="24"/>
      <c r="O35" s="37"/>
      <c r="P35" s="24"/>
      <c r="Q35" s="48">
        <f t="shared" si="6"/>
        <v>0</v>
      </c>
      <c r="R35" s="48">
        <f t="shared" si="7"/>
        <v>0</v>
      </c>
      <c r="S35" s="49">
        <f t="shared" si="8"/>
        <v>0</v>
      </c>
      <c r="T35" s="46">
        <f t="shared" si="9"/>
        <v>0</v>
      </c>
    </row>
    <row r="36" ht="17.55" spans="1:20">
      <c r="A36" s="13" t="s">
        <v>81</v>
      </c>
      <c r="B36" s="14" t="s">
        <v>82</v>
      </c>
      <c r="C36" s="15">
        <v>3.313</v>
      </c>
      <c r="D36" s="16">
        <v>3</v>
      </c>
      <c r="E36" s="22" t="str">
        <f t="shared" si="0"/>
        <v>IMAGE</v>
      </c>
      <c r="F36" s="23">
        <v>103.78</v>
      </c>
      <c r="G36" s="23">
        <v>155.67</v>
      </c>
      <c r="H36" s="24"/>
      <c r="I36" s="24"/>
      <c r="J36" s="24"/>
      <c r="K36" s="24"/>
      <c r="L36" s="24"/>
      <c r="M36" s="24"/>
      <c r="N36" s="24"/>
      <c r="O36" s="37"/>
      <c r="P36" s="24"/>
      <c r="Q36" s="48">
        <f t="shared" si="6"/>
        <v>0</v>
      </c>
      <c r="R36" s="48">
        <f t="shared" si="7"/>
        <v>0</v>
      </c>
      <c r="S36" s="49">
        <f t="shared" si="8"/>
        <v>0</v>
      </c>
      <c r="T36" s="46">
        <f t="shared" si="9"/>
        <v>0</v>
      </c>
    </row>
    <row r="37" ht="17.55" spans="1:20">
      <c r="A37" s="13" t="s">
        <v>83</v>
      </c>
      <c r="B37" s="14" t="s">
        <v>84</v>
      </c>
      <c r="C37" s="15">
        <v>1.215</v>
      </c>
      <c r="D37" s="16">
        <v>2</v>
      </c>
      <c r="E37" s="22" t="str">
        <f t="shared" si="0"/>
        <v>IMAGE</v>
      </c>
      <c r="F37" s="23">
        <v>57.12</v>
      </c>
      <c r="G37" s="23">
        <v>85.68</v>
      </c>
      <c r="H37" s="24"/>
      <c r="I37" s="24"/>
      <c r="J37" s="24"/>
      <c r="K37" s="24"/>
      <c r="L37" s="24"/>
      <c r="M37" s="24"/>
      <c r="N37" s="24"/>
      <c r="O37" s="37"/>
      <c r="P37" s="24"/>
      <c r="Q37" s="48">
        <f t="shared" si="6"/>
        <v>0</v>
      </c>
      <c r="R37" s="48">
        <f t="shared" si="7"/>
        <v>0</v>
      </c>
      <c r="S37" s="49">
        <f t="shared" si="8"/>
        <v>0</v>
      </c>
      <c r="T37" s="46">
        <f t="shared" si="9"/>
        <v>0</v>
      </c>
    </row>
    <row r="38" ht="17.55" spans="1:20">
      <c r="A38" s="13" t="s">
        <v>85</v>
      </c>
      <c r="B38" s="14" t="s">
        <v>86</v>
      </c>
      <c r="C38" s="15">
        <v>1.909</v>
      </c>
      <c r="D38" s="16">
        <v>3</v>
      </c>
      <c r="E38" s="22" t="str">
        <f t="shared" si="0"/>
        <v>IMAGE</v>
      </c>
      <c r="F38" s="23">
        <v>89.12</v>
      </c>
      <c r="G38" s="23">
        <v>133.68</v>
      </c>
      <c r="H38" s="24"/>
      <c r="I38" s="24"/>
      <c r="J38" s="24"/>
      <c r="K38" s="24"/>
      <c r="L38" s="24"/>
      <c r="M38" s="24"/>
      <c r="N38" s="24"/>
      <c r="O38" s="37"/>
      <c r="P38" s="24"/>
      <c r="Q38" s="48">
        <f t="shared" si="6"/>
        <v>0</v>
      </c>
      <c r="R38" s="48">
        <f t="shared" si="7"/>
        <v>0</v>
      </c>
      <c r="S38" s="49">
        <f t="shared" si="8"/>
        <v>0</v>
      </c>
      <c r="T38" s="46">
        <f t="shared" si="9"/>
        <v>0</v>
      </c>
    </row>
    <row r="39" ht="17.55" spans="1:20">
      <c r="A39" s="13" t="s">
        <v>87</v>
      </c>
      <c r="B39" s="14" t="s">
        <v>88</v>
      </c>
      <c r="C39" s="15">
        <v>1.338</v>
      </c>
      <c r="D39" s="16">
        <v>2</v>
      </c>
      <c r="E39" s="22" t="str">
        <f t="shared" si="0"/>
        <v>IMAGE</v>
      </c>
      <c r="F39" s="23">
        <v>61.4</v>
      </c>
      <c r="G39" s="23">
        <v>92.1</v>
      </c>
      <c r="H39" s="24"/>
      <c r="I39" s="24"/>
      <c r="J39" s="24"/>
      <c r="K39" s="24"/>
      <c r="L39" s="24"/>
      <c r="M39" s="24"/>
      <c r="N39" s="24"/>
      <c r="O39" s="37"/>
      <c r="P39" s="24"/>
      <c r="Q39" s="48">
        <f t="shared" si="6"/>
        <v>0</v>
      </c>
      <c r="R39" s="48">
        <f t="shared" si="7"/>
        <v>0</v>
      </c>
      <c r="S39" s="49">
        <f t="shared" si="8"/>
        <v>0</v>
      </c>
      <c r="T39" s="46">
        <f t="shared" si="9"/>
        <v>0</v>
      </c>
    </row>
    <row r="40" ht="17.55" spans="1:20">
      <c r="A40" s="13" t="s">
        <v>89</v>
      </c>
      <c r="B40" s="14" t="s">
        <v>90</v>
      </c>
      <c r="C40" s="15">
        <v>2.324</v>
      </c>
      <c r="D40" s="16">
        <v>4</v>
      </c>
      <c r="E40" s="22" t="str">
        <f t="shared" si="0"/>
        <v>IMAGE</v>
      </c>
      <c r="F40" s="23">
        <v>111.4</v>
      </c>
      <c r="G40" s="23">
        <v>167.1</v>
      </c>
      <c r="H40" s="24"/>
      <c r="I40" s="24"/>
      <c r="J40" s="24"/>
      <c r="K40" s="24"/>
      <c r="L40" s="24"/>
      <c r="M40" s="24"/>
      <c r="N40" s="24"/>
      <c r="O40" s="37"/>
      <c r="P40" s="24"/>
      <c r="Q40" s="48">
        <f t="shared" si="6"/>
        <v>0</v>
      </c>
      <c r="R40" s="48">
        <f t="shared" si="7"/>
        <v>0</v>
      </c>
      <c r="S40" s="49">
        <f t="shared" si="8"/>
        <v>0</v>
      </c>
      <c r="T40" s="46">
        <f t="shared" si="9"/>
        <v>0</v>
      </c>
    </row>
    <row r="41" ht="17.55" spans="1:20">
      <c r="A41" s="13" t="s">
        <v>91</v>
      </c>
      <c r="B41" s="14" t="s">
        <v>92</v>
      </c>
      <c r="C41" s="15">
        <v>2.169</v>
      </c>
      <c r="D41" s="16">
        <v>4</v>
      </c>
      <c r="E41" s="22" t="str">
        <f t="shared" si="0"/>
        <v>IMAGE</v>
      </c>
      <c r="F41" s="23">
        <v>105.98</v>
      </c>
      <c r="G41" s="23">
        <v>158.97</v>
      </c>
      <c r="H41" s="24"/>
      <c r="I41" s="24"/>
      <c r="J41" s="24"/>
      <c r="K41" s="24"/>
      <c r="L41" s="24"/>
      <c r="M41" s="24"/>
      <c r="N41" s="24"/>
      <c r="O41" s="37"/>
      <c r="P41" s="24"/>
      <c r="Q41" s="48">
        <f t="shared" si="6"/>
        <v>0</v>
      </c>
      <c r="R41" s="48">
        <f t="shared" si="7"/>
        <v>0</v>
      </c>
      <c r="S41" s="49">
        <f t="shared" si="8"/>
        <v>0</v>
      </c>
      <c r="T41" s="46">
        <f t="shared" si="9"/>
        <v>0</v>
      </c>
    </row>
    <row r="42" ht="17.55" spans="1:20">
      <c r="A42" s="13" t="s">
        <v>93</v>
      </c>
      <c r="B42" s="14" t="s">
        <v>94</v>
      </c>
      <c r="C42" s="15">
        <v>2.103</v>
      </c>
      <c r="D42" s="16">
        <v>5</v>
      </c>
      <c r="E42" s="22" t="str">
        <f t="shared" si="0"/>
        <v>IMAGE</v>
      </c>
      <c r="F42" s="23">
        <v>111.48</v>
      </c>
      <c r="G42" s="23">
        <v>167.22</v>
      </c>
      <c r="H42" s="24"/>
      <c r="I42" s="24"/>
      <c r="J42" s="24"/>
      <c r="K42" s="24"/>
      <c r="L42" s="24"/>
      <c r="M42" s="24"/>
      <c r="N42" s="24"/>
      <c r="O42" s="37"/>
      <c r="P42" s="24"/>
      <c r="Q42" s="48">
        <f t="shared" si="6"/>
        <v>0</v>
      </c>
      <c r="R42" s="48">
        <f t="shared" si="7"/>
        <v>0</v>
      </c>
      <c r="S42" s="49">
        <f t="shared" si="8"/>
        <v>0</v>
      </c>
      <c r="T42" s="46">
        <f t="shared" si="9"/>
        <v>0</v>
      </c>
    </row>
    <row r="43" ht="17.55" spans="1:20">
      <c r="A43" s="13" t="s">
        <v>95</v>
      </c>
      <c r="B43" s="14" t="s">
        <v>96</v>
      </c>
      <c r="C43" s="15">
        <v>1.848</v>
      </c>
      <c r="D43" s="16">
        <v>3</v>
      </c>
      <c r="E43" s="22" t="str">
        <f t="shared" si="0"/>
        <v>IMAGE</v>
      </c>
      <c r="F43" s="23">
        <v>86.98</v>
      </c>
      <c r="G43" s="23">
        <v>130.47</v>
      </c>
      <c r="H43" s="24"/>
      <c r="I43" s="24"/>
      <c r="J43" s="24"/>
      <c r="K43" s="24"/>
      <c r="L43" s="24"/>
      <c r="M43" s="24"/>
      <c r="N43" s="24"/>
      <c r="O43" s="37"/>
      <c r="P43" s="24"/>
      <c r="Q43" s="48">
        <f t="shared" si="6"/>
        <v>0</v>
      </c>
      <c r="R43" s="48">
        <f t="shared" si="7"/>
        <v>0</v>
      </c>
      <c r="S43" s="49">
        <f t="shared" si="8"/>
        <v>0</v>
      </c>
      <c r="T43" s="46">
        <f t="shared" si="9"/>
        <v>0</v>
      </c>
    </row>
    <row r="44" ht="17.55" spans="1:20">
      <c r="A44" s="13" t="s">
        <v>97</v>
      </c>
      <c r="B44" s="14" t="s">
        <v>98</v>
      </c>
      <c r="C44" s="15">
        <v>1.815</v>
      </c>
      <c r="D44" s="16">
        <v>3</v>
      </c>
      <c r="E44" s="22" t="str">
        <f t="shared" si="0"/>
        <v>IMAGE</v>
      </c>
      <c r="F44" s="23">
        <v>85.82</v>
      </c>
      <c r="G44" s="23">
        <v>128.73</v>
      </c>
      <c r="H44" s="24"/>
      <c r="I44" s="24"/>
      <c r="J44" s="24"/>
      <c r="K44" s="24"/>
      <c r="L44" s="24"/>
      <c r="M44" s="24"/>
      <c r="N44" s="24"/>
      <c r="O44" s="37"/>
      <c r="P44" s="24"/>
      <c r="Q44" s="48">
        <f t="shared" si="6"/>
        <v>0</v>
      </c>
      <c r="R44" s="48">
        <f t="shared" si="7"/>
        <v>0</v>
      </c>
      <c r="S44" s="49">
        <f t="shared" si="8"/>
        <v>0</v>
      </c>
      <c r="T44" s="46">
        <f t="shared" si="9"/>
        <v>0</v>
      </c>
    </row>
    <row r="45" ht="17.55" spans="1:20">
      <c r="A45" s="13" t="s">
        <v>99</v>
      </c>
      <c r="B45" s="14" t="s">
        <v>100</v>
      </c>
      <c r="C45" s="15">
        <v>2.006</v>
      </c>
      <c r="D45" s="16">
        <v>2</v>
      </c>
      <c r="E45" s="22" t="str">
        <f t="shared" si="0"/>
        <v>IMAGE</v>
      </c>
      <c r="F45" s="23">
        <v>84.68</v>
      </c>
      <c r="G45" s="23">
        <v>127.02</v>
      </c>
      <c r="H45" s="24"/>
      <c r="I45" s="24"/>
      <c r="J45" s="24"/>
      <c r="K45" s="24"/>
      <c r="L45" s="24"/>
      <c r="M45" s="24"/>
      <c r="N45" s="24"/>
      <c r="O45" s="37"/>
      <c r="P45" s="24"/>
      <c r="Q45" s="48">
        <f t="shared" si="6"/>
        <v>0</v>
      </c>
      <c r="R45" s="48">
        <f t="shared" si="7"/>
        <v>0</v>
      </c>
      <c r="S45" s="49">
        <f t="shared" si="8"/>
        <v>0</v>
      </c>
      <c r="T45" s="46">
        <f t="shared" si="9"/>
        <v>0</v>
      </c>
    </row>
    <row r="46" ht="17.55" spans="1:20">
      <c r="A46" s="13" t="s">
        <v>101</v>
      </c>
      <c r="B46" s="14" t="s">
        <v>102</v>
      </c>
      <c r="C46" s="15">
        <v>2.542</v>
      </c>
      <c r="D46" s="16">
        <v>4</v>
      </c>
      <c r="E46" s="22" t="str">
        <f t="shared" si="0"/>
        <v>IMAGE</v>
      </c>
      <c r="F46" s="23">
        <v>118.98</v>
      </c>
      <c r="G46" s="23">
        <v>178.47</v>
      </c>
      <c r="H46" s="24"/>
      <c r="I46" s="24"/>
      <c r="J46" s="24"/>
      <c r="K46" s="24"/>
      <c r="L46" s="24"/>
      <c r="M46" s="24"/>
      <c r="N46" s="24"/>
      <c r="O46" s="37"/>
      <c r="P46" s="24"/>
      <c r="Q46" s="48">
        <f t="shared" si="6"/>
        <v>0</v>
      </c>
      <c r="R46" s="48">
        <f t="shared" si="7"/>
        <v>0</v>
      </c>
      <c r="S46" s="49">
        <f t="shared" si="8"/>
        <v>0</v>
      </c>
      <c r="T46" s="46">
        <f t="shared" si="9"/>
        <v>0</v>
      </c>
    </row>
    <row r="47" ht="17.55" spans="1:20">
      <c r="A47" s="13" t="s">
        <v>103</v>
      </c>
      <c r="B47" s="14" t="s">
        <v>104</v>
      </c>
      <c r="C47" s="15">
        <v>2.57</v>
      </c>
      <c r="D47" s="16">
        <v>2</v>
      </c>
      <c r="E47" s="22" t="str">
        <f t="shared" si="0"/>
        <v>IMAGE</v>
      </c>
      <c r="F47" s="23">
        <v>104.32</v>
      </c>
      <c r="G47" s="23">
        <v>156.48</v>
      </c>
      <c r="H47" s="24"/>
      <c r="I47" s="24"/>
      <c r="J47" s="24"/>
      <c r="K47" s="24"/>
      <c r="L47" s="24"/>
      <c r="M47" s="24"/>
      <c r="N47" s="24"/>
      <c r="O47" s="37"/>
      <c r="P47" s="24"/>
      <c r="Q47" s="48">
        <f t="shared" si="6"/>
        <v>0</v>
      </c>
      <c r="R47" s="48">
        <f t="shared" si="7"/>
        <v>0</v>
      </c>
      <c r="S47" s="49">
        <f t="shared" si="8"/>
        <v>0</v>
      </c>
      <c r="T47" s="46">
        <f t="shared" si="9"/>
        <v>0</v>
      </c>
    </row>
    <row r="48" ht="17.55" spans="1:20">
      <c r="A48" s="13" t="s">
        <v>105</v>
      </c>
      <c r="B48" s="14" t="s">
        <v>106</v>
      </c>
      <c r="C48" s="15">
        <v>1.973</v>
      </c>
      <c r="D48" s="16">
        <v>2</v>
      </c>
      <c r="E48" s="22" t="str">
        <f t="shared" si="0"/>
        <v>IMAGE</v>
      </c>
      <c r="F48" s="23">
        <v>83.52</v>
      </c>
      <c r="G48" s="23">
        <v>125.28</v>
      </c>
      <c r="H48" s="24"/>
      <c r="I48" s="24"/>
      <c r="J48" s="24"/>
      <c r="K48" s="24"/>
      <c r="L48" s="24"/>
      <c r="M48" s="24"/>
      <c r="N48" s="24"/>
      <c r="O48" s="37"/>
      <c r="P48" s="24"/>
      <c r="Q48" s="48">
        <f t="shared" si="6"/>
        <v>0</v>
      </c>
      <c r="R48" s="48">
        <f t="shared" si="7"/>
        <v>0</v>
      </c>
      <c r="S48" s="49">
        <f t="shared" si="8"/>
        <v>0</v>
      </c>
      <c r="T48" s="46">
        <f t="shared" si="9"/>
        <v>0</v>
      </c>
    </row>
    <row r="49" ht="17.55" spans="1:20">
      <c r="A49" s="13" t="s">
        <v>107</v>
      </c>
      <c r="B49" s="14" t="s">
        <v>108</v>
      </c>
      <c r="C49" s="15">
        <v>2.055</v>
      </c>
      <c r="D49" s="16">
        <v>2</v>
      </c>
      <c r="E49" s="22" t="str">
        <f t="shared" si="0"/>
        <v>IMAGE</v>
      </c>
      <c r="F49" s="23">
        <v>86.4</v>
      </c>
      <c r="G49" s="23">
        <v>129.6</v>
      </c>
      <c r="H49" s="24"/>
      <c r="I49" s="24"/>
      <c r="J49" s="24"/>
      <c r="K49" s="24"/>
      <c r="L49" s="24"/>
      <c r="M49" s="24"/>
      <c r="N49" s="24"/>
      <c r="O49" s="37"/>
      <c r="P49" s="24"/>
      <c r="Q49" s="48">
        <f t="shared" si="6"/>
        <v>0</v>
      </c>
      <c r="R49" s="48">
        <f t="shared" si="7"/>
        <v>0</v>
      </c>
      <c r="S49" s="49">
        <f t="shared" si="8"/>
        <v>0</v>
      </c>
      <c r="T49" s="46">
        <f t="shared" si="9"/>
        <v>0</v>
      </c>
    </row>
    <row r="50" ht="17.55" spans="1:20">
      <c r="A50" s="13" t="s">
        <v>109</v>
      </c>
      <c r="B50" s="14" t="s">
        <v>110</v>
      </c>
      <c r="C50" s="15">
        <v>1.409</v>
      </c>
      <c r="D50" s="16">
        <v>5</v>
      </c>
      <c r="E50" s="22" t="str">
        <f t="shared" si="0"/>
        <v>IMAGE</v>
      </c>
      <c r="F50" s="23">
        <v>87.26</v>
      </c>
      <c r="G50" s="23">
        <v>130.89</v>
      </c>
      <c r="H50" s="24"/>
      <c r="I50" s="24"/>
      <c r="J50" s="24"/>
      <c r="K50" s="24"/>
      <c r="L50" s="24"/>
      <c r="M50" s="24"/>
      <c r="N50" s="24"/>
      <c r="O50" s="37"/>
      <c r="P50" s="24"/>
      <c r="Q50" s="48">
        <f t="shared" si="6"/>
        <v>0</v>
      </c>
      <c r="R50" s="48">
        <f t="shared" si="7"/>
        <v>0</v>
      </c>
      <c r="S50" s="49">
        <f t="shared" si="8"/>
        <v>0</v>
      </c>
      <c r="T50" s="46">
        <f t="shared" si="9"/>
        <v>0</v>
      </c>
    </row>
    <row r="51" ht="17.55" spans="1:20">
      <c r="A51" s="13" t="s">
        <v>111</v>
      </c>
      <c r="B51" s="14" t="s">
        <v>112</v>
      </c>
      <c r="C51" s="15">
        <v>2.28</v>
      </c>
      <c r="D51" s="16">
        <v>3</v>
      </c>
      <c r="E51" s="22" t="str">
        <f t="shared" si="0"/>
        <v>IMAGE</v>
      </c>
      <c r="F51" s="23">
        <v>102.04</v>
      </c>
      <c r="G51" s="23">
        <v>153.06</v>
      </c>
      <c r="H51" s="24"/>
      <c r="I51" s="24"/>
      <c r="J51" s="24"/>
      <c r="K51" s="24"/>
      <c r="L51" s="24"/>
      <c r="M51" s="24"/>
      <c r="N51" s="24"/>
      <c r="O51" s="37"/>
      <c r="P51" s="24"/>
      <c r="Q51" s="48">
        <f t="shared" si="6"/>
        <v>0</v>
      </c>
      <c r="R51" s="48">
        <f t="shared" si="7"/>
        <v>0</v>
      </c>
      <c r="S51" s="49">
        <f t="shared" si="8"/>
        <v>0</v>
      </c>
      <c r="T51" s="46">
        <f t="shared" si="9"/>
        <v>0</v>
      </c>
    </row>
    <row r="52" ht="17.55" spans="1:20">
      <c r="A52" s="13" t="s">
        <v>113</v>
      </c>
      <c r="B52" s="14" t="s">
        <v>114</v>
      </c>
      <c r="C52" s="15">
        <v>1.097</v>
      </c>
      <c r="D52" s="16">
        <v>3</v>
      </c>
      <c r="E52" s="22" t="str">
        <f t="shared" si="0"/>
        <v>IMAGE</v>
      </c>
      <c r="F52" s="23">
        <v>60.8</v>
      </c>
      <c r="G52" s="23">
        <v>91.2</v>
      </c>
      <c r="H52" s="24"/>
      <c r="I52" s="24"/>
      <c r="J52" s="24"/>
      <c r="K52" s="24"/>
      <c r="L52" s="24"/>
      <c r="M52" s="24"/>
      <c r="N52" s="24"/>
      <c r="O52" s="37"/>
      <c r="P52" s="24"/>
      <c r="Q52" s="48">
        <f t="shared" si="6"/>
        <v>0</v>
      </c>
      <c r="R52" s="48">
        <f t="shared" si="7"/>
        <v>0</v>
      </c>
      <c r="S52" s="49">
        <f t="shared" si="8"/>
        <v>0</v>
      </c>
      <c r="T52" s="46">
        <f t="shared" si="9"/>
        <v>0</v>
      </c>
    </row>
    <row r="53" ht="17.55" spans="1:20">
      <c r="A53" s="13" t="s">
        <v>115</v>
      </c>
      <c r="B53" s="14" t="s">
        <v>116</v>
      </c>
      <c r="C53" s="15">
        <v>1.212</v>
      </c>
      <c r="D53" s="16">
        <v>9</v>
      </c>
      <c r="E53" s="22" t="str">
        <f t="shared" si="0"/>
        <v>IMAGE</v>
      </c>
      <c r="F53" s="23">
        <v>54.3</v>
      </c>
      <c r="G53" s="23">
        <v>81.45</v>
      </c>
      <c r="H53" s="24"/>
      <c r="I53" s="24"/>
      <c r="J53" s="24"/>
      <c r="K53" s="24"/>
      <c r="L53" s="24"/>
      <c r="M53" s="24"/>
      <c r="N53" s="24"/>
      <c r="O53" s="37"/>
      <c r="P53" s="24"/>
      <c r="Q53" s="48">
        <f t="shared" si="6"/>
        <v>0</v>
      </c>
      <c r="R53" s="48">
        <f t="shared" si="7"/>
        <v>0</v>
      </c>
      <c r="S53" s="49">
        <f t="shared" si="8"/>
        <v>0</v>
      </c>
      <c r="T53" s="46">
        <f t="shared" si="9"/>
        <v>0</v>
      </c>
    </row>
    <row r="54" ht="17.55" spans="1:20">
      <c r="A54" s="13" t="s">
        <v>117</v>
      </c>
      <c r="B54" s="14" t="s">
        <v>118</v>
      </c>
      <c r="C54" s="15">
        <v>1.104</v>
      </c>
      <c r="D54" s="16">
        <v>2</v>
      </c>
      <c r="E54" s="22" t="str">
        <f t="shared" si="0"/>
        <v>IMAGE</v>
      </c>
      <c r="F54" s="23">
        <v>53.26</v>
      </c>
      <c r="G54" s="23">
        <v>79.89</v>
      </c>
      <c r="H54" s="24"/>
      <c r="I54" s="24"/>
      <c r="J54" s="24"/>
      <c r="K54" s="24"/>
      <c r="L54" s="24"/>
      <c r="M54" s="24"/>
      <c r="N54" s="24"/>
      <c r="O54" s="37"/>
      <c r="P54" s="24"/>
      <c r="Q54" s="48">
        <f t="shared" si="6"/>
        <v>0</v>
      </c>
      <c r="R54" s="48">
        <f t="shared" si="7"/>
        <v>0</v>
      </c>
      <c r="S54" s="49">
        <f t="shared" si="8"/>
        <v>0</v>
      </c>
      <c r="T54" s="46">
        <f t="shared" si="9"/>
        <v>0</v>
      </c>
    </row>
    <row r="55" ht="17.55" spans="1:20">
      <c r="A55" s="13" t="s">
        <v>119</v>
      </c>
      <c r="B55" s="14" t="s">
        <v>120</v>
      </c>
      <c r="C55" s="15">
        <v>1.397</v>
      </c>
      <c r="D55" s="16">
        <v>2</v>
      </c>
      <c r="E55" s="22" t="str">
        <f t="shared" si="0"/>
        <v>IMAGE</v>
      </c>
      <c r="F55" s="23">
        <v>63.46</v>
      </c>
      <c r="G55" s="23">
        <v>95.19</v>
      </c>
      <c r="H55" s="24"/>
      <c r="I55" s="24"/>
      <c r="J55" s="24"/>
      <c r="K55" s="24"/>
      <c r="L55" s="24"/>
      <c r="M55" s="24"/>
      <c r="N55" s="24"/>
      <c r="O55" s="37"/>
      <c r="P55" s="24"/>
      <c r="Q55" s="48">
        <f t="shared" si="6"/>
        <v>0</v>
      </c>
      <c r="R55" s="48">
        <f t="shared" si="7"/>
        <v>0</v>
      </c>
      <c r="S55" s="49">
        <f t="shared" si="8"/>
        <v>0</v>
      </c>
      <c r="T55" s="46">
        <f t="shared" si="9"/>
        <v>0</v>
      </c>
    </row>
    <row r="56" ht="17.55" spans="1:20">
      <c r="A56" s="13" t="s">
        <v>121</v>
      </c>
      <c r="B56" s="14" t="s">
        <v>122</v>
      </c>
      <c r="C56" s="15">
        <v>1.852</v>
      </c>
      <c r="D56" s="16">
        <v>2</v>
      </c>
      <c r="E56" s="22" t="str">
        <f t="shared" si="0"/>
        <v>IMAGE</v>
      </c>
      <c r="F56" s="23">
        <v>79.32</v>
      </c>
      <c r="G56" s="23">
        <v>118.98</v>
      </c>
      <c r="H56" s="24"/>
      <c r="I56" s="24"/>
      <c r="J56" s="24"/>
      <c r="K56" s="24"/>
      <c r="L56" s="24"/>
      <c r="M56" s="24"/>
      <c r="N56" s="24"/>
      <c r="O56" s="37"/>
      <c r="P56" s="24"/>
      <c r="Q56" s="48">
        <f t="shared" si="6"/>
        <v>0</v>
      </c>
      <c r="R56" s="48">
        <f t="shared" si="7"/>
        <v>0</v>
      </c>
      <c r="S56" s="49">
        <f t="shared" si="8"/>
        <v>0</v>
      </c>
      <c r="T56" s="46">
        <f t="shared" si="9"/>
        <v>0</v>
      </c>
    </row>
    <row r="57" ht="17.55" spans="1:20">
      <c r="A57" s="13" t="s">
        <v>123</v>
      </c>
      <c r="B57" s="14" t="s">
        <v>124</v>
      </c>
      <c r="C57" s="15">
        <v>4.843</v>
      </c>
      <c r="D57" s="16">
        <v>5</v>
      </c>
      <c r="E57" s="22" t="str">
        <f t="shared" si="0"/>
        <v>IMAGE</v>
      </c>
      <c r="F57" s="23">
        <v>206.98</v>
      </c>
      <c r="G57" s="23">
        <v>310.47</v>
      </c>
      <c r="H57" s="24"/>
      <c r="I57" s="24"/>
      <c r="J57" s="24"/>
      <c r="K57" s="24"/>
      <c r="L57" s="24"/>
      <c r="M57" s="24"/>
      <c r="N57" s="24"/>
      <c r="O57" s="37"/>
      <c r="P57" s="24"/>
      <c r="Q57" s="48">
        <f t="shared" si="6"/>
        <v>0</v>
      </c>
      <c r="R57" s="48">
        <f t="shared" si="7"/>
        <v>0</v>
      </c>
      <c r="S57" s="49">
        <f t="shared" si="8"/>
        <v>0</v>
      </c>
      <c r="T57" s="46">
        <f t="shared" si="9"/>
        <v>0</v>
      </c>
    </row>
    <row r="58" ht="17.55" spans="1:20">
      <c r="A58" s="13" t="s">
        <v>125</v>
      </c>
      <c r="B58" s="14" t="s">
        <v>126</v>
      </c>
      <c r="C58" s="15">
        <v>3.417</v>
      </c>
      <c r="D58" s="16">
        <v>5</v>
      </c>
      <c r="E58" s="22" t="str">
        <f t="shared" si="0"/>
        <v>IMAGE</v>
      </c>
      <c r="F58" s="23">
        <v>110.98</v>
      </c>
      <c r="G58" s="23">
        <v>166.47</v>
      </c>
      <c r="H58" s="24"/>
      <c r="I58" s="24"/>
      <c r="J58" s="24"/>
      <c r="K58" s="24"/>
      <c r="L58" s="24"/>
      <c r="M58" s="24"/>
      <c r="N58" s="24"/>
      <c r="O58" s="37"/>
      <c r="P58" s="24"/>
      <c r="Q58" s="48">
        <f t="shared" si="6"/>
        <v>0</v>
      </c>
      <c r="R58" s="48">
        <f t="shared" si="7"/>
        <v>0</v>
      </c>
      <c r="S58" s="49">
        <f t="shared" si="8"/>
        <v>0</v>
      </c>
      <c r="T58" s="46">
        <f t="shared" si="9"/>
        <v>0</v>
      </c>
    </row>
    <row r="59" ht="17.55" spans="1:20">
      <c r="A59" s="13" t="s">
        <v>127</v>
      </c>
      <c r="B59" s="14" t="s">
        <v>128</v>
      </c>
      <c r="C59" s="15">
        <v>1.117</v>
      </c>
      <c r="D59" s="16">
        <v>5</v>
      </c>
      <c r="E59" s="22" t="str">
        <f t="shared" si="0"/>
        <v>IMAGE</v>
      </c>
      <c r="F59" s="23">
        <v>43.36</v>
      </c>
      <c r="G59" s="23">
        <v>65.04</v>
      </c>
      <c r="H59" s="24"/>
      <c r="I59" s="24"/>
      <c r="J59" s="24"/>
      <c r="K59" s="24"/>
      <c r="L59" s="24"/>
      <c r="M59" s="24"/>
      <c r="N59" s="24"/>
      <c r="O59" s="37"/>
      <c r="P59" s="24"/>
      <c r="Q59" s="48">
        <f t="shared" si="6"/>
        <v>0</v>
      </c>
      <c r="R59" s="48">
        <f t="shared" si="7"/>
        <v>0</v>
      </c>
      <c r="S59" s="49">
        <f t="shared" si="8"/>
        <v>0</v>
      </c>
      <c r="T59" s="46">
        <f t="shared" si="9"/>
        <v>0</v>
      </c>
    </row>
    <row r="60" ht="17.55" spans="1:20">
      <c r="A60" s="13" t="s">
        <v>129</v>
      </c>
      <c r="B60" s="14" t="s">
        <v>130</v>
      </c>
      <c r="C60" s="15">
        <v>2.957</v>
      </c>
      <c r="D60" s="16">
        <v>7</v>
      </c>
      <c r="E60" s="22" t="str">
        <f t="shared" si="0"/>
        <v>IMAGE</v>
      </c>
      <c r="F60" s="23">
        <v>101.46</v>
      </c>
      <c r="G60" s="23">
        <v>152.19</v>
      </c>
      <c r="H60" s="24"/>
      <c r="I60" s="24"/>
      <c r="J60" s="24"/>
      <c r="K60" s="24"/>
      <c r="L60" s="24"/>
      <c r="M60" s="24"/>
      <c r="N60" s="24"/>
      <c r="O60" s="37"/>
      <c r="P60" s="24"/>
      <c r="Q60" s="48">
        <f t="shared" si="6"/>
        <v>0</v>
      </c>
      <c r="R60" s="48">
        <f t="shared" si="7"/>
        <v>0</v>
      </c>
      <c r="S60" s="49">
        <f t="shared" si="8"/>
        <v>0</v>
      </c>
      <c r="T60" s="46">
        <f t="shared" si="9"/>
        <v>0</v>
      </c>
    </row>
    <row r="61" ht="17.55" spans="1:20">
      <c r="A61" s="13" t="s">
        <v>131</v>
      </c>
      <c r="B61" s="14" t="s">
        <v>132</v>
      </c>
      <c r="C61" s="15">
        <v>1.038</v>
      </c>
      <c r="D61" s="16">
        <v>5</v>
      </c>
      <c r="E61" s="22" t="str">
        <f t="shared" si="0"/>
        <v>IMAGE</v>
      </c>
      <c r="F61" s="23">
        <v>40.44</v>
      </c>
      <c r="G61" s="23">
        <v>60.66</v>
      </c>
      <c r="H61" s="24"/>
      <c r="I61" s="24"/>
      <c r="J61" s="24"/>
      <c r="K61" s="24"/>
      <c r="L61" s="24"/>
      <c r="M61" s="24"/>
      <c r="N61" s="24"/>
      <c r="O61" s="37"/>
      <c r="P61" s="24"/>
      <c r="Q61" s="48">
        <f t="shared" si="6"/>
        <v>0</v>
      </c>
      <c r="R61" s="48">
        <f t="shared" si="7"/>
        <v>0</v>
      </c>
      <c r="S61" s="49">
        <f t="shared" si="8"/>
        <v>0</v>
      </c>
      <c r="T61" s="46">
        <f t="shared" si="9"/>
        <v>0</v>
      </c>
    </row>
    <row r="62" ht="17.55" spans="1:20">
      <c r="A62" s="13" t="s">
        <v>133</v>
      </c>
      <c r="B62" s="14" t="s">
        <v>134</v>
      </c>
      <c r="C62" s="15">
        <v>2.414</v>
      </c>
      <c r="D62" s="16">
        <v>7</v>
      </c>
      <c r="E62" s="22" t="str">
        <f t="shared" si="0"/>
        <v>IMAGE</v>
      </c>
      <c r="F62" s="23">
        <v>85.36</v>
      </c>
      <c r="G62" s="23">
        <v>128.04</v>
      </c>
      <c r="H62" s="24"/>
      <c r="I62" s="24"/>
      <c r="J62" s="24"/>
      <c r="K62" s="24"/>
      <c r="L62" s="24"/>
      <c r="M62" s="24"/>
      <c r="N62" s="24"/>
      <c r="O62" s="37"/>
      <c r="P62" s="24"/>
      <c r="Q62" s="48">
        <f t="shared" si="6"/>
        <v>0</v>
      </c>
      <c r="R62" s="48">
        <f t="shared" si="7"/>
        <v>0</v>
      </c>
      <c r="S62" s="49">
        <f t="shared" si="8"/>
        <v>0</v>
      </c>
      <c r="T62" s="46">
        <f t="shared" si="9"/>
        <v>0</v>
      </c>
    </row>
    <row r="63" ht="17.55" spans="1:20">
      <c r="A63" s="13" t="s">
        <v>135</v>
      </c>
      <c r="B63" s="14" t="s">
        <v>136</v>
      </c>
      <c r="C63" s="15">
        <v>1.737</v>
      </c>
      <c r="D63" s="16">
        <v>2</v>
      </c>
      <c r="E63" s="22" t="str">
        <f t="shared" si="0"/>
        <v>IMAGE</v>
      </c>
      <c r="F63" s="23">
        <v>75.3</v>
      </c>
      <c r="G63" s="23">
        <v>112.95</v>
      </c>
      <c r="H63" s="24"/>
      <c r="I63" s="24"/>
      <c r="J63" s="24"/>
      <c r="K63" s="24"/>
      <c r="L63" s="24"/>
      <c r="M63" s="24"/>
      <c r="N63" s="24"/>
      <c r="O63" s="37"/>
      <c r="P63" s="24"/>
      <c r="Q63" s="48">
        <f t="shared" si="6"/>
        <v>0</v>
      </c>
      <c r="R63" s="48">
        <f t="shared" si="7"/>
        <v>0</v>
      </c>
      <c r="S63" s="49">
        <f t="shared" si="8"/>
        <v>0</v>
      </c>
      <c r="T63" s="46">
        <f t="shared" si="9"/>
        <v>0</v>
      </c>
    </row>
    <row r="64" ht="17.55" spans="1:20">
      <c r="A64" s="13" t="s">
        <v>137</v>
      </c>
      <c r="B64" s="14" t="s">
        <v>138</v>
      </c>
      <c r="C64" s="15">
        <v>2.464</v>
      </c>
      <c r="D64" s="16">
        <v>4</v>
      </c>
      <c r="E64" s="22" t="str">
        <f t="shared" si="0"/>
        <v>IMAGE</v>
      </c>
      <c r="F64" s="23">
        <v>116.26</v>
      </c>
      <c r="G64" s="23">
        <v>174.39</v>
      </c>
      <c r="H64" s="24"/>
      <c r="I64" s="24"/>
      <c r="J64" s="24"/>
      <c r="K64" s="24"/>
      <c r="L64" s="24"/>
      <c r="M64" s="24"/>
      <c r="N64" s="24"/>
      <c r="O64" s="37"/>
      <c r="P64" s="24"/>
      <c r="Q64" s="48">
        <f t="shared" si="6"/>
        <v>0</v>
      </c>
      <c r="R64" s="48">
        <f t="shared" si="7"/>
        <v>0</v>
      </c>
      <c r="S64" s="49">
        <f t="shared" si="8"/>
        <v>0</v>
      </c>
      <c r="T64" s="46">
        <f t="shared" si="9"/>
        <v>0</v>
      </c>
    </row>
    <row r="65" ht="17.55" spans="1:20">
      <c r="A65" s="13" t="s">
        <v>139</v>
      </c>
      <c r="B65" s="14" t="s">
        <v>140</v>
      </c>
      <c r="C65" s="15">
        <v>1.567</v>
      </c>
      <c r="D65" s="16">
        <v>4</v>
      </c>
      <c r="E65" s="22" t="str">
        <f t="shared" si="0"/>
        <v>IMAGE</v>
      </c>
      <c r="F65" s="23">
        <v>84.98</v>
      </c>
      <c r="G65" s="23">
        <v>127.47</v>
      </c>
      <c r="H65" s="24"/>
      <c r="I65" s="24"/>
      <c r="J65" s="24"/>
      <c r="K65" s="24"/>
      <c r="L65" s="24"/>
      <c r="M65" s="24"/>
      <c r="N65" s="24"/>
      <c r="O65" s="37"/>
      <c r="P65" s="24"/>
      <c r="Q65" s="48">
        <f t="shared" si="6"/>
        <v>0</v>
      </c>
      <c r="R65" s="48">
        <f t="shared" si="7"/>
        <v>0</v>
      </c>
      <c r="S65" s="49">
        <f t="shared" si="8"/>
        <v>0</v>
      </c>
      <c r="T65" s="46">
        <f t="shared" si="9"/>
        <v>0</v>
      </c>
    </row>
    <row r="66" ht="31.5" customHeight="1" spans="1:20">
      <c r="A66" s="11" t="s">
        <v>141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36"/>
      <c r="P66" s="12"/>
      <c r="Q66" s="50">
        <f>SUM(Q23:Q65)</f>
        <v>0</v>
      </c>
      <c r="R66" s="50">
        <f>SUM(R23:R65)</f>
        <v>0</v>
      </c>
      <c r="S66" s="50">
        <f>SUM(S23:S65)</f>
        <v>0</v>
      </c>
      <c r="T66" s="51">
        <f>SUM(T23:T65)</f>
        <v>0</v>
      </c>
    </row>
    <row r="67" ht="17.55" spans="1:20">
      <c r="A67" s="13" t="s">
        <v>142</v>
      </c>
      <c r="B67" s="14" t="s">
        <v>143</v>
      </c>
      <c r="C67" s="15">
        <v>1.978</v>
      </c>
      <c r="D67" s="16">
        <v>2</v>
      </c>
      <c r="E67" s="22" t="str">
        <f t="shared" si="0"/>
        <v>IMAGE</v>
      </c>
      <c r="F67" s="23">
        <v>83.68</v>
      </c>
      <c r="G67" s="23">
        <v>125.52</v>
      </c>
      <c r="H67" s="24"/>
      <c r="I67" s="24"/>
      <c r="J67" s="24"/>
      <c r="K67" s="24"/>
      <c r="L67" s="24"/>
      <c r="M67" s="24"/>
      <c r="N67" s="24"/>
      <c r="O67" s="37"/>
      <c r="P67" s="24"/>
      <c r="Q67" s="48">
        <f t="shared" ref="Q67:Q82" si="10">SUM(H67:P67)</f>
        <v>0</v>
      </c>
      <c r="R67" s="48">
        <f t="shared" ref="R67:R82" si="11">SUM(Q67*D67)</f>
        <v>0</v>
      </c>
      <c r="S67" s="49">
        <f t="shared" ref="S67:S82" si="12">SUM(C67*Q67)</f>
        <v>0</v>
      </c>
      <c r="T67" s="46">
        <f t="shared" ref="T67:T82" si="13">F67*Q67</f>
        <v>0</v>
      </c>
    </row>
    <row r="68" ht="17.55" spans="1:20">
      <c r="A68" s="13" t="s">
        <v>144</v>
      </c>
      <c r="B68" s="14" t="s">
        <v>145</v>
      </c>
      <c r="C68" s="15">
        <v>2.098</v>
      </c>
      <c r="D68" s="16">
        <v>5</v>
      </c>
      <c r="E68" s="22" t="str">
        <f t="shared" si="0"/>
        <v>IMAGE</v>
      </c>
      <c r="F68" s="23">
        <v>71.86</v>
      </c>
      <c r="G68" s="23">
        <v>107.79</v>
      </c>
      <c r="H68" s="24"/>
      <c r="I68" s="24"/>
      <c r="J68" s="24"/>
      <c r="K68" s="24"/>
      <c r="L68" s="24"/>
      <c r="M68" s="24"/>
      <c r="N68" s="24"/>
      <c r="O68" s="37"/>
      <c r="P68" s="24"/>
      <c r="Q68" s="48">
        <f t="shared" si="10"/>
        <v>0</v>
      </c>
      <c r="R68" s="48">
        <f t="shared" si="11"/>
        <v>0</v>
      </c>
      <c r="S68" s="49">
        <f t="shared" si="12"/>
        <v>0</v>
      </c>
      <c r="T68" s="46">
        <f t="shared" si="13"/>
        <v>0</v>
      </c>
    </row>
    <row r="69" ht="17.55" spans="1:20">
      <c r="A69" s="13" t="s">
        <v>146</v>
      </c>
      <c r="B69" s="14" t="s">
        <v>147</v>
      </c>
      <c r="C69" s="15">
        <v>1.186</v>
      </c>
      <c r="D69" s="16">
        <v>5</v>
      </c>
      <c r="E69" s="22" t="str">
        <f t="shared" si="0"/>
        <v>IMAGE</v>
      </c>
      <c r="F69" s="23">
        <v>45.28</v>
      </c>
      <c r="G69" s="23">
        <v>67.92</v>
      </c>
      <c r="H69" s="24"/>
      <c r="I69" s="24"/>
      <c r="J69" s="24"/>
      <c r="K69" s="24"/>
      <c r="L69" s="24"/>
      <c r="M69" s="24"/>
      <c r="N69" s="24"/>
      <c r="O69" s="37"/>
      <c r="P69" s="24"/>
      <c r="Q69" s="48">
        <f t="shared" si="10"/>
        <v>0</v>
      </c>
      <c r="R69" s="48">
        <f t="shared" si="11"/>
        <v>0</v>
      </c>
      <c r="S69" s="49">
        <f t="shared" si="12"/>
        <v>0</v>
      </c>
      <c r="T69" s="46">
        <f t="shared" si="13"/>
        <v>0</v>
      </c>
    </row>
    <row r="70" ht="17.55" spans="1:20">
      <c r="A70" s="13" t="s">
        <v>148</v>
      </c>
      <c r="B70" s="14" t="s">
        <v>149</v>
      </c>
      <c r="C70" s="15">
        <v>1.675</v>
      </c>
      <c r="D70" s="16">
        <v>5</v>
      </c>
      <c r="E70" s="22" t="str">
        <f t="shared" si="0"/>
        <v>IMAGE</v>
      </c>
      <c r="F70" s="23">
        <v>59.34</v>
      </c>
      <c r="G70" s="23">
        <v>89.01</v>
      </c>
      <c r="H70" s="24"/>
      <c r="I70" s="24"/>
      <c r="J70" s="24"/>
      <c r="K70" s="24"/>
      <c r="L70" s="24"/>
      <c r="M70" s="24"/>
      <c r="N70" s="24"/>
      <c r="O70" s="37"/>
      <c r="P70" s="24"/>
      <c r="Q70" s="48">
        <f t="shared" si="10"/>
        <v>0</v>
      </c>
      <c r="R70" s="48">
        <f t="shared" si="11"/>
        <v>0</v>
      </c>
      <c r="S70" s="49">
        <f t="shared" si="12"/>
        <v>0</v>
      </c>
      <c r="T70" s="46">
        <f t="shared" si="13"/>
        <v>0</v>
      </c>
    </row>
    <row r="71" ht="17.55" spans="1:20">
      <c r="A71" s="13" t="s">
        <v>150</v>
      </c>
      <c r="B71" s="14" t="s">
        <v>151</v>
      </c>
      <c r="C71" s="15">
        <v>0.911</v>
      </c>
      <c r="D71" s="16">
        <v>5</v>
      </c>
      <c r="E71" s="22" t="str">
        <f t="shared" ref="E71:E82" si="14">HYPERLINK("https://ubh.jp/product/"&amp;A71,"IMAGE")</f>
        <v>IMAGE</v>
      </c>
      <c r="F71" s="23">
        <v>36.64</v>
      </c>
      <c r="G71" s="23">
        <v>54.96</v>
      </c>
      <c r="H71" s="24"/>
      <c r="I71" s="24"/>
      <c r="J71" s="24"/>
      <c r="K71" s="24"/>
      <c r="L71" s="24"/>
      <c r="M71" s="24"/>
      <c r="N71" s="24"/>
      <c r="O71" s="37"/>
      <c r="P71" s="24"/>
      <c r="Q71" s="48">
        <f t="shared" si="10"/>
        <v>0</v>
      </c>
      <c r="R71" s="48">
        <f t="shared" si="11"/>
        <v>0</v>
      </c>
      <c r="S71" s="49">
        <f t="shared" si="12"/>
        <v>0</v>
      </c>
      <c r="T71" s="46">
        <f t="shared" si="13"/>
        <v>0</v>
      </c>
    </row>
    <row r="72" ht="17.55" spans="1:20">
      <c r="A72" s="13" t="s">
        <v>152</v>
      </c>
      <c r="B72" s="14" t="s">
        <v>153</v>
      </c>
      <c r="C72" s="15">
        <v>1.05</v>
      </c>
      <c r="D72" s="16">
        <v>5</v>
      </c>
      <c r="E72" s="22" t="str">
        <f t="shared" si="14"/>
        <v>IMAGE</v>
      </c>
      <c r="F72" s="23">
        <v>40.78</v>
      </c>
      <c r="G72" s="23">
        <v>61.17</v>
      </c>
      <c r="H72" s="24"/>
      <c r="I72" s="24"/>
      <c r="J72" s="24"/>
      <c r="K72" s="24"/>
      <c r="L72" s="24"/>
      <c r="M72" s="24"/>
      <c r="N72" s="24"/>
      <c r="O72" s="37"/>
      <c r="P72" s="24"/>
      <c r="Q72" s="48">
        <f t="shared" si="10"/>
        <v>0</v>
      </c>
      <c r="R72" s="48">
        <f t="shared" si="11"/>
        <v>0</v>
      </c>
      <c r="S72" s="49">
        <f t="shared" si="12"/>
        <v>0</v>
      </c>
      <c r="T72" s="46">
        <f t="shared" si="13"/>
        <v>0</v>
      </c>
    </row>
    <row r="73" ht="17.55" spans="1:20">
      <c r="A73" s="13" t="s">
        <v>154</v>
      </c>
      <c r="B73" s="14" t="s">
        <v>155</v>
      </c>
      <c r="C73" s="15">
        <v>1.303</v>
      </c>
      <c r="D73" s="16">
        <v>5</v>
      </c>
      <c r="E73" s="22" t="str">
        <f t="shared" si="14"/>
        <v>IMAGE</v>
      </c>
      <c r="F73" s="23">
        <v>48.26</v>
      </c>
      <c r="G73" s="23">
        <v>72.39</v>
      </c>
      <c r="H73" s="24"/>
      <c r="I73" s="24"/>
      <c r="J73" s="24"/>
      <c r="K73" s="24"/>
      <c r="L73" s="24"/>
      <c r="M73" s="24"/>
      <c r="N73" s="24"/>
      <c r="O73" s="37"/>
      <c r="P73" s="24"/>
      <c r="Q73" s="48">
        <f t="shared" si="10"/>
        <v>0</v>
      </c>
      <c r="R73" s="48">
        <f t="shared" si="11"/>
        <v>0</v>
      </c>
      <c r="S73" s="49">
        <f t="shared" si="12"/>
        <v>0</v>
      </c>
      <c r="T73" s="46">
        <f t="shared" si="13"/>
        <v>0</v>
      </c>
    </row>
    <row r="74" ht="17.55" spans="1:20">
      <c r="A74" s="13" t="s">
        <v>156</v>
      </c>
      <c r="B74" s="14" t="s">
        <v>157</v>
      </c>
      <c r="C74" s="15">
        <v>2.365</v>
      </c>
      <c r="D74" s="16">
        <v>5</v>
      </c>
      <c r="E74" s="22" t="str">
        <f t="shared" si="14"/>
        <v>IMAGE</v>
      </c>
      <c r="F74" s="23">
        <v>79.78</v>
      </c>
      <c r="G74" s="23">
        <v>119.67</v>
      </c>
      <c r="H74" s="24"/>
      <c r="I74" s="24"/>
      <c r="J74" s="24"/>
      <c r="K74" s="24"/>
      <c r="L74" s="24"/>
      <c r="M74" s="24"/>
      <c r="N74" s="24"/>
      <c r="O74" s="37"/>
      <c r="P74" s="24"/>
      <c r="Q74" s="48">
        <f t="shared" si="10"/>
        <v>0</v>
      </c>
      <c r="R74" s="48">
        <f t="shared" si="11"/>
        <v>0</v>
      </c>
      <c r="S74" s="49">
        <f t="shared" si="12"/>
        <v>0</v>
      </c>
      <c r="T74" s="46">
        <f t="shared" si="13"/>
        <v>0</v>
      </c>
    </row>
    <row r="75" ht="17.55" spans="1:20">
      <c r="A75" s="13" t="s">
        <v>158</v>
      </c>
      <c r="B75" s="14" t="s">
        <v>159</v>
      </c>
      <c r="C75" s="15">
        <v>1.288</v>
      </c>
      <c r="D75" s="16">
        <v>1</v>
      </c>
      <c r="E75" s="22" t="str">
        <f t="shared" si="14"/>
        <v>IMAGE</v>
      </c>
      <c r="F75" s="23">
        <v>51.84</v>
      </c>
      <c r="G75" s="23">
        <v>77.76</v>
      </c>
      <c r="H75" s="24"/>
      <c r="I75" s="24"/>
      <c r="J75" s="24"/>
      <c r="K75" s="24"/>
      <c r="L75" s="24"/>
      <c r="M75" s="24"/>
      <c r="N75" s="24"/>
      <c r="O75" s="37"/>
      <c r="P75" s="24"/>
      <c r="Q75" s="48">
        <f t="shared" si="10"/>
        <v>0</v>
      </c>
      <c r="R75" s="48">
        <f t="shared" si="11"/>
        <v>0</v>
      </c>
      <c r="S75" s="49">
        <f t="shared" si="12"/>
        <v>0</v>
      </c>
      <c r="T75" s="46">
        <f t="shared" si="13"/>
        <v>0</v>
      </c>
    </row>
    <row r="76" ht="17.55" spans="1:20">
      <c r="A76" s="13" t="s">
        <v>160</v>
      </c>
      <c r="B76" s="16" t="s">
        <v>161</v>
      </c>
      <c r="C76" s="15">
        <v>1.56</v>
      </c>
      <c r="D76" s="16">
        <v>1</v>
      </c>
      <c r="E76" s="22" t="str">
        <f t="shared" si="14"/>
        <v>IMAGE</v>
      </c>
      <c r="F76" s="23">
        <v>61.3</v>
      </c>
      <c r="G76" s="23">
        <v>91.95</v>
      </c>
      <c r="H76" s="24"/>
      <c r="I76" s="24"/>
      <c r="J76" s="24"/>
      <c r="K76" s="24"/>
      <c r="L76" s="24"/>
      <c r="M76" s="24"/>
      <c r="N76" s="24"/>
      <c r="O76" s="37"/>
      <c r="P76" s="24"/>
      <c r="Q76" s="48">
        <f t="shared" si="10"/>
        <v>0</v>
      </c>
      <c r="R76" s="48">
        <f t="shared" si="11"/>
        <v>0</v>
      </c>
      <c r="S76" s="49">
        <f t="shared" si="12"/>
        <v>0</v>
      </c>
      <c r="T76" s="46">
        <f t="shared" si="13"/>
        <v>0</v>
      </c>
    </row>
    <row r="77" ht="17.55" spans="1:20">
      <c r="A77" s="13" t="s">
        <v>162</v>
      </c>
      <c r="B77" s="16" t="s">
        <v>163</v>
      </c>
      <c r="C77" s="15">
        <v>1.244</v>
      </c>
      <c r="D77" s="16">
        <v>1</v>
      </c>
      <c r="E77" s="22" t="str">
        <f t="shared" si="14"/>
        <v>IMAGE</v>
      </c>
      <c r="F77" s="23">
        <v>50.28</v>
      </c>
      <c r="G77" s="23">
        <v>75.42</v>
      </c>
      <c r="H77" s="24"/>
      <c r="I77" s="24"/>
      <c r="J77" s="24"/>
      <c r="K77" s="24"/>
      <c r="L77" s="24"/>
      <c r="M77" s="24"/>
      <c r="N77" s="24"/>
      <c r="O77" s="37"/>
      <c r="P77" s="24"/>
      <c r="Q77" s="48">
        <f t="shared" si="10"/>
        <v>0</v>
      </c>
      <c r="R77" s="48">
        <f t="shared" si="11"/>
        <v>0</v>
      </c>
      <c r="S77" s="49">
        <f t="shared" si="12"/>
        <v>0</v>
      </c>
      <c r="T77" s="46">
        <f t="shared" si="13"/>
        <v>0</v>
      </c>
    </row>
    <row r="78" ht="17.55" spans="1:20">
      <c r="A78" s="13" t="s">
        <v>164</v>
      </c>
      <c r="B78" s="16" t="s">
        <v>165</v>
      </c>
      <c r="C78" s="15">
        <v>2.122</v>
      </c>
      <c r="D78" s="16">
        <v>3</v>
      </c>
      <c r="E78" s="22" t="str">
        <f t="shared" si="14"/>
        <v>IMAGE</v>
      </c>
      <c r="F78" s="23">
        <v>96.52</v>
      </c>
      <c r="G78" s="23">
        <v>144.78</v>
      </c>
      <c r="H78" s="24"/>
      <c r="I78" s="24"/>
      <c r="J78" s="24"/>
      <c r="K78" s="24"/>
      <c r="L78" s="24"/>
      <c r="M78" s="24"/>
      <c r="N78" s="24"/>
      <c r="O78" s="37"/>
      <c r="P78" s="24"/>
      <c r="Q78" s="48">
        <f t="shared" si="10"/>
        <v>0</v>
      </c>
      <c r="R78" s="48">
        <f t="shared" si="11"/>
        <v>0</v>
      </c>
      <c r="S78" s="49">
        <f t="shared" si="12"/>
        <v>0</v>
      </c>
      <c r="T78" s="46">
        <f t="shared" si="13"/>
        <v>0</v>
      </c>
    </row>
    <row r="79" ht="17.55" spans="1:20">
      <c r="A79" s="13" t="s">
        <v>166</v>
      </c>
      <c r="B79" s="16" t="s">
        <v>167</v>
      </c>
      <c r="C79" s="15">
        <v>1.598</v>
      </c>
      <c r="D79" s="16">
        <v>2</v>
      </c>
      <c r="E79" s="22" t="str">
        <f t="shared" si="14"/>
        <v>IMAGE</v>
      </c>
      <c r="F79" s="23">
        <v>70.44</v>
      </c>
      <c r="G79" s="23">
        <v>105.66</v>
      </c>
      <c r="H79" s="24"/>
      <c r="I79" s="24"/>
      <c r="J79" s="24"/>
      <c r="K79" s="24"/>
      <c r="L79" s="24"/>
      <c r="M79" s="24"/>
      <c r="N79" s="24"/>
      <c r="O79" s="37"/>
      <c r="P79" s="24"/>
      <c r="Q79" s="48">
        <f t="shared" si="10"/>
        <v>0</v>
      </c>
      <c r="R79" s="48">
        <f t="shared" si="11"/>
        <v>0</v>
      </c>
      <c r="S79" s="49">
        <f t="shared" si="12"/>
        <v>0</v>
      </c>
      <c r="T79" s="46">
        <f t="shared" si="13"/>
        <v>0</v>
      </c>
    </row>
    <row r="80" ht="17.55" spans="1:20">
      <c r="A80" s="13" t="s">
        <v>168</v>
      </c>
      <c r="B80" s="16" t="s">
        <v>169</v>
      </c>
      <c r="C80" s="15">
        <v>2.445</v>
      </c>
      <c r="D80" s="16">
        <v>5</v>
      </c>
      <c r="E80" s="22" t="str">
        <f t="shared" si="14"/>
        <v>IMAGE</v>
      </c>
      <c r="F80" s="23">
        <v>123.42</v>
      </c>
      <c r="G80" s="23">
        <v>185.13</v>
      </c>
      <c r="H80" s="24"/>
      <c r="I80" s="24"/>
      <c r="J80" s="24"/>
      <c r="K80" s="24"/>
      <c r="L80" s="24"/>
      <c r="M80" s="24"/>
      <c r="N80" s="24"/>
      <c r="O80" s="37"/>
      <c r="P80" s="24"/>
      <c r="Q80" s="48">
        <f t="shared" si="10"/>
        <v>0</v>
      </c>
      <c r="R80" s="48">
        <f t="shared" si="11"/>
        <v>0</v>
      </c>
      <c r="S80" s="49">
        <f t="shared" si="12"/>
        <v>0</v>
      </c>
      <c r="T80" s="46">
        <f t="shared" si="13"/>
        <v>0</v>
      </c>
    </row>
    <row r="81" ht="17.55" spans="1:20">
      <c r="A81" s="13" t="s">
        <v>170</v>
      </c>
      <c r="B81" s="16" t="s">
        <v>171</v>
      </c>
      <c r="C81" s="15">
        <v>1.725</v>
      </c>
      <c r="D81" s="16">
        <v>3</v>
      </c>
      <c r="E81" s="22" t="str">
        <f t="shared" si="14"/>
        <v>IMAGE</v>
      </c>
      <c r="F81" s="23">
        <v>82.7</v>
      </c>
      <c r="G81" s="23">
        <v>124.05</v>
      </c>
      <c r="H81" s="24"/>
      <c r="I81" s="24"/>
      <c r="J81" s="24"/>
      <c r="K81" s="24"/>
      <c r="L81" s="24"/>
      <c r="M81" s="24"/>
      <c r="N81" s="24"/>
      <c r="O81" s="37"/>
      <c r="P81" s="24"/>
      <c r="Q81" s="48">
        <f t="shared" si="10"/>
        <v>0</v>
      </c>
      <c r="R81" s="48">
        <f t="shared" si="11"/>
        <v>0</v>
      </c>
      <c r="S81" s="49">
        <f t="shared" si="12"/>
        <v>0</v>
      </c>
      <c r="T81" s="46">
        <f t="shared" si="13"/>
        <v>0</v>
      </c>
    </row>
    <row r="82" ht="17.55" spans="1:20">
      <c r="A82" s="13" t="s">
        <v>172</v>
      </c>
      <c r="B82" s="16" t="s">
        <v>173</v>
      </c>
      <c r="C82" s="15">
        <v>2.1</v>
      </c>
      <c r="D82" s="16">
        <v>3</v>
      </c>
      <c r="E82" s="22" t="str">
        <f t="shared" si="14"/>
        <v>IMAGE</v>
      </c>
      <c r="F82" s="23">
        <v>95.78</v>
      </c>
      <c r="G82" s="23">
        <v>143.67</v>
      </c>
      <c r="H82" s="24"/>
      <c r="I82" s="24"/>
      <c r="J82" s="24"/>
      <c r="K82" s="24"/>
      <c r="L82" s="24"/>
      <c r="M82" s="24"/>
      <c r="N82" s="24"/>
      <c r="O82" s="37"/>
      <c r="P82" s="24"/>
      <c r="Q82" s="48">
        <f t="shared" si="10"/>
        <v>0</v>
      </c>
      <c r="R82" s="48">
        <f t="shared" si="11"/>
        <v>0</v>
      </c>
      <c r="S82" s="49">
        <f t="shared" si="12"/>
        <v>0</v>
      </c>
      <c r="T82" s="46">
        <f t="shared" si="13"/>
        <v>0</v>
      </c>
    </row>
    <row r="83" ht="31.5" customHeight="1" spans="1:20">
      <c r="A83" s="11" t="s">
        <v>174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36"/>
      <c r="P83" s="12"/>
      <c r="Q83" s="50">
        <f>SUM(Q67:Q82)</f>
        <v>0</v>
      </c>
      <c r="R83" s="50">
        <f>SUM(R67:R82)</f>
        <v>0</v>
      </c>
      <c r="S83" s="50">
        <f>SUM(S67:S82)</f>
        <v>0</v>
      </c>
      <c r="T83" s="51">
        <f>SUM(T67:T82)</f>
        <v>0</v>
      </c>
    </row>
    <row r="84" ht="17.55" spans="1:20">
      <c r="A84" s="13" t="s">
        <v>175</v>
      </c>
      <c r="B84" s="14" t="s">
        <v>176</v>
      </c>
      <c r="C84" s="15">
        <v>4.706</v>
      </c>
      <c r="D84" s="16">
        <v>3</v>
      </c>
      <c r="E84" s="22" t="str">
        <f t="shared" ref="E84:E116" si="15">HYPERLINK("https://ubh.jp/product/"&amp;A84,"IMAGE")</f>
        <v>IMAGE</v>
      </c>
      <c r="F84" s="23">
        <v>145.96</v>
      </c>
      <c r="G84" s="23">
        <v>218.94</v>
      </c>
      <c r="H84" s="24"/>
      <c r="I84" s="24"/>
      <c r="J84" s="24"/>
      <c r="K84" s="24"/>
      <c r="L84" s="24"/>
      <c r="M84" s="24"/>
      <c r="N84" s="24"/>
      <c r="O84" s="37"/>
      <c r="P84" s="24"/>
      <c r="Q84" s="48">
        <f t="shared" ref="Q84:Q116" si="16">SUM(H84:P84)</f>
        <v>0</v>
      </c>
      <c r="R84" s="48">
        <f t="shared" ref="R84:R116" si="17">SUM(Q84*D84)</f>
        <v>0</v>
      </c>
      <c r="S84" s="49">
        <f t="shared" ref="S84:S116" si="18">SUM(C84*Q84)</f>
        <v>0</v>
      </c>
      <c r="T84" s="46">
        <f t="shared" ref="T84:T116" si="19">F84*Q84</f>
        <v>0</v>
      </c>
    </row>
    <row r="85" ht="17.55" spans="1:20">
      <c r="A85" s="13" t="s">
        <v>177</v>
      </c>
      <c r="B85" s="14" t="s">
        <v>178</v>
      </c>
      <c r="C85" s="15">
        <v>1.423</v>
      </c>
      <c r="D85" s="16">
        <v>1</v>
      </c>
      <c r="E85" s="22" t="str">
        <f t="shared" si="15"/>
        <v>IMAGE</v>
      </c>
      <c r="F85" s="23">
        <v>56.52</v>
      </c>
      <c r="G85" s="23">
        <v>84.78</v>
      </c>
      <c r="H85" s="24"/>
      <c r="I85" s="24"/>
      <c r="J85" s="24"/>
      <c r="K85" s="24"/>
      <c r="L85" s="24"/>
      <c r="M85" s="24"/>
      <c r="N85" s="24"/>
      <c r="O85" s="37"/>
      <c r="P85" s="24"/>
      <c r="Q85" s="48">
        <f t="shared" si="16"/>
        <v>0</v>
      </c>
      <c r="R85" s="48">
        <f t="shared" si="17"/>
        <v>0</v>
      </c>
      <c r="S85" s="49">
        <f t="shared" si="18"/>
        <v>0</v>
      </c>
      <c r="T85" s="46">
        <f t="shared" si="19"/>
        <v>0</v>
      </c>
    </row>
    <row r="86" ht="17.55" spans="1:20">
      <c r="A86" s="13" t="s">
        <v>179</v>
      </c>
      <c r="B86" s="14" t="s">
        <v>180</v>
      </c>
      <c r="C86" s="15">
        <v>1.952</v>
      </c>
      <c r="D86" s="16">
        <v>2</v>
      </c>
      <c r="E86" s="22" t="str">
        <f t="shared" si="15"/>
        <v>IMAGE</v>
      </c>
      <c r="F86" s="23">
        <v>61.82</v>
      </c>
      <c r="G86" s="23">
        <v>92.73</v>
      </c>
      <c r="H86" s="24"/>
      <c r="I86" s="24"/>
      <c r="J86" s="24"/>
      <c r="K86" s="24"/>
      <c r="L86" s="24"/>
      <c r="M86" s="24"/>
      <c r="N86" s="24"/>
      <c r="O86" s="37"/>
      <c r="P86" s="24"/>
      <c r="Q86" s="48">
        <f t="shared" si="16"/>
        <v>0</v>
      </c>
      <c r="R86" s="48">
        <f t="shared" si="17"/>
        <v>0</v>
      </c>
      <c r="S86" s="49">
        <f t="shared" si="18"/>
        <v>0</v>
      </c>
      <c r="T86" s="46">
        <f t="shared" si="19"/>
        <v>0</v>
      </c>
    </row>
    <row r="87" ht="17.55" spans="1:20">
      <c r="A87" s="13" t="s">
        <v>181</v>
      </c>
      <c r="B87" s="14" t="s">
        <v>182</v>
      </c>
      <c r="C87" s="15">
        <v>3.115</v>
      </c>
      <c r="D87" s="16">
        <v>5</v>
      </c>
      <c r="E87" s="22" t="str">
        <f t="shared" si="15"/>
        <v>IMAGE</v>
      </c>
      <c r="F87" s="23">
        <v>146.78</v>
      </c>
      <c r="G87" s="23">
        <v>220.17</v>
      </c>
      <c r="H87" s="24"/>
      <c r="I87" s="24"/>
      <c r="J87" s="24"/>
      <c r="K87" s="24"/>
      <c r="L87" s="24"/>
      <c r="M87" s="24"/>
      <c r="N87" s="24"/>
      <c r="O87" s="37"/>
      <c r="P87" s="24"/>
      <c r="Q87" s="48">
        <f t="shared" si="16"/>
        <v>0</v>
      </c>
      <c r="R87" s="48">
        <f t="shared" si="17"/>
        <v>0</v>
      </c>
      <c r="S87" s="49">
        <f t="shared" si="18"/>
        <v>0</v>
      </c>
      <c r="T87" s="46">
        <f t="shared" si="19"/>
        <v>0</v>
      </c>
    </row>
    <row r="88" ht="17.55" spans="1:20">
      <c r="A88" s="13" t="s">
        <v>183</v>
      </c>
      <c r="B88" s="14" t="s">
        <v>184</v>
      </c>
      <c r="C88" s="15">
        <v>1.93</v>
      </c>
      <c r="D88" s="16">
        <v>5</v>
      </c>
      <c r="E88" s="22" t="str">
        <f t="shared" si="15"/>
        <v>IMAGE</v>
      </c>
      <c r="F88" s="23">
        <v>66.9</v>
      </c>
      <c r="G88" s="23">
        <v>100.35</v>
      </c>
      <c r="H88" s="24"/>
      <c r="I88" s="24"/>
      <c r="J88" s="24"/>
      <c r="K88" s="24"/>
      <c r="L88" s="24"/>
      <c r="M88" s="24"/>
      <c r="N88" s="24"/>
      <c r="O88" s="37"/>
      <c r="P88" s="24"/>
      <c r="Q88" s="48">
        <f t="shared" si="16"/>
        <v>0</v>
      </c>
      <c r="R88" s="48">
        <f t="shared" si="17"/>
        <v>0</v>
      </c>
      <c r="S88" s="49">
        <f t="shared" si="18"/>
        <v>0</v>
      </c>
      <c r="T88" s="46">
        <f t="shared" si="19"/>
        <v>0</v>
      </c>
    </row>
    <row r="89" ht="17.55" spans="1:20">
      <c r="A89" s="13" t="s">
        <v>185</v>
      </c>
      <c r="B89" s="14" t="s">
        <v>186</v>
      </c>
      <c r="C89" s="15">
        <v>3.084</v>
      </c>
      <c r="D89" s="16">
        <v>5</v>
      </c>
      <c r="E89" s="22" t="str">
        <f t="shared" si="15"/>
        <v>IMAGE</v>
      </c>
      <c r="F89" s="23">
        <v>101.12</v>
      </c>
      <c r="G89" s="23">
        <v>151.68</v>
      </c>
      <c r="H89" s="24"/>
      <c r="I89" s="24"/>
      <c r="J89" s="24"/>
      <c r="K89" s="24"/>
      <c r="L89" s="24"/>
      <c r="M89" s="24"/>
      <c r="N89" s="24"/>
      <c r="O89" s="37"/>
      <c r="P89" s="24"/>
      <c r="Q89" s="48">
        <f t="shared" si="16"/>
        <v>0</v>
      </c>
      <c r="R89" s="48">
        <f t="shared" si="17"/>
        <v>0</v>
      </c>
      <c r="S89" s="49">
        <f t="shared" si="18"/>
        <v>0</v>
      </c>
      <c r="T89" s="46">
        <f t="shared" si="19"/>
        <v>0</v>
      </c>
    </row>
    <row r="90" ht="17.55" spans="1:20">
      <c r="A90" s="13" t="s">
        <v>187</v>
      </c>
      <c r="B90" s="14" t="s">
        <v>188</v>
      </c>
      <c r="C90" s="15">
        <v>2.327</v>
      </c>
      <c r="D90" s="16">
        <v>2</v>
      </c>
      <c r="E90" s="22" t="str">
        <f t="shared" si="15"/>
        <v>IMAGE</v>
      </c>
      <c r="F90" s="23">
        <v>95.86</v>
      </c>
      <c r="G90" s="23">
        <v>143.79</v>
      </c>
      <c r="H90" s="24"/>
      <c r="I90" s="24"/>
      <c r="J90" s="24"/>
      <c r="K90" s="24"/>
      <c r="L90" s="24"/>
      <c r="M90" s="24"/>
      <c r="N90" s="24"/>
      <c r="O90" s="37"/>
      <c r="P90" s="24"/>
      <c r="Q90" s="48">
        <f t="shared" si="16"/>
        <v>0</v>
      </c>
      <c r="R90" s="48">
        <f t="shared" si="17"/>
        <v>0</v>
      </c>
      <c r="S90" s="49">
        <f t="shared" si="18"/>
        <v>0</v>
      </c>
      <c r="T90" s="46">
        <f t="shared" si="19"/>
        <v>0</v>
      </c>
    </row>
    <row r="91" ht="17.55" spans="1:20">
      <c r="A91" s="13" t="s">
        <v>189</v>
      </c>
      <c r="B91" s="14" t="s">
        <v>190</v>
      </c>
      <c r="C91" s="15">
        <v>2.181</v>
      </c>
      <c r="D91" s="16">
        <v>3</v>
      </c>
      <c r="E91" s="22" t="str">
        <f t="shared" si="15"/>
        <v>IMAGE</v>
      </c>
      <c r="F91" s="23">
        <v>98.58</v>
      </c>
      <c r="G91" s="23">
        <v>147.87</v>
      </c>
      <c r="H91" s="24"/>
      <c r="I91" s="24"/>
      <c r="J91" s="24"/>
      <c r="K91" s="24"/>
      <c r="L91" s="24"/>
      <c r="M91" s="24"/>
      <c r="N91" s="24"/>
      <c r="O91" s="37"/>
      <c r="P91" s="24"/>
      <c r="Q91" s="48">
        <f t="shared" si="16"/>
        <v>0</v>
      </c>
      <c r="R91" s="48">
        <f t="shared" si="17"/>
        <v>0</v>
      </c>
      <c r="S91" s="49">
        <f t="shared" si="18"/>
        <v>0</v>
      </c>
      <c r="T91" s="46">
        <f t="shared" si="19"/>
        <v>0</v>
      </c>
    </row>
    <row r="92" ht="17.55" spans="1:20">
      <c r="A92" s="13" t="s">
        <v>191</v>
      </c>
      <c r="B92" s="14" t="s">
        <v>192</v>
      </c>
      <c r="C92" s="15">
        <v>3.169</v>
      </c>
      <c r="D92" s="16">
        <v>3</v>
      </c>
      <c r="E92" s="22" t="str">
        <f t="shared" si="15"/>
        <v>IMAGE</v>
      </c>
      <c r="F92" s="23">
        <v>133.04</v>
      </c>
      <c r="G92" s="23">
        <v>199.56</v>
      </c>
      <c r="H92" s="24"/>
      <c r="I92" s="24"/>
      <c r="J92" s="24"/>
      <c r="K92" s="24"/>
      <c r="L92" s="24"/>
      <c r="M92" s="24"/>
      <c r="N92" s="24"/>
      <c r="O92" s="37"/>
      <c r="P92" s="24"/>
      <c r="Q92" s="48">
        <f t="shared" si="16"/>
        <v>0</v>
      </c>
      <c r="R92" s="48">
        <f t="shared" si="17"/>
        <v>0</v>
      </c>
      <c r="S92" s="49">
        <f t="shared" si="18"/>
        <v>0</v>
      </c>
      <c r="T92" s="46">
        <f t="shared" si="19"/>
        <v>0</v>
      </c>
    </row>
    <row r="93" ht="17.55" spans="1:20">
      <c r="A93" s="13" t="s">
        <v>193</v>
      </c>
      <c r="B93" s="14" t="s">
        <v>194</v>
      </c>
      <c r="C93" s="15">
        <v>2.284</v>
      </c>
      <c r="D93" s="16">
        <v>3</v>
      </c>
      <c r="E93" s="22" t="str">
        <f t="shared" si="15"/>
        <v>IMAGE</v>
      </c>
      <c r="F93" s="23">
        <v>102.2</v>
      </c>
      <c r="G93" s="23">
        <v>153.3</v>
      </c>
      <c r="H93" s="24"/>
      <c r="I93" s="24"/>
      <c r="J93" s="24"/>
      <c r="K93" s="24"/>
      <c r="L93" s="24"/>
      <c r="M93" s="24"/>
      <c r="N93" s="24"/>
      <c r="O93" s="37"/>
      <c r="P93" s="24"/>
      <c r="Q93" s="48">
        <f t="shared" si="16"/>
        <v>0</v>
      </c>
      <c r="R93" s="48">
        <f t="shared" si="17"/>
        <v>0</v>
      </c>
      <c r="S93" s="49">
        <f t="shared" si="18"/>
        <v>0</v>
      </c>
      <c r="T93" s="46">
        <f t="shared" si="19"/>
        <v>0</v>
      </c>
    </row>
    <row r="94" ht="17.55" spans="1:20">
      <c r="A94" s="13" t="s">
        <v>195</v>
      </c>
      <c r="B94" s="14" t="s">
        <v>196</v>
      </c>
      <c r="C94" s="15">
        <v>2.104</v>
      </c>
      <c r="D94" s="16">
        <v>10</v>
      </c>
      <c r="E94" s="22" t="str">
        <f t="shared" si="15"/>
        <v>IMAGE</v>
      </c>
      <c r="F94" s="23">
        <v>82.8</v>
      </c>
      <c r="G94" s="23">
        <v>124.2</v>
      </c>
      <c r="H94" s="24"/>
      <c r="I94" s="24"/>
      <c r="J94" s="24"/>
      <c r="K94" s="24"/>
      <c r="L94" s="24"/>
      <c r="M94" s="24"/>
      <c r="N94" s="24"/>
      <c r="O94" s="37"/>
      <c r="P94" s="24"/>
      <c r="Q94" s="48">
        <f t="shared" si="16"/>
        <v>0</v>
      </c>
      <c r="R94" s="48">
        <f t="shared" si="17"/>
        <v>0</v>
      </c>
      <c r="S94" s="49">
        <f t="shared" si="18"/>
        <v>0</v>
      </c>
      <c r="T94" s="46">
        <f t="shared" si="19"/>
        <v>0</v>
      </c>
    </row>
    <row r="95" ht="17.55" spans="1:20">
      <c r="A95" s="13" t="s">
        <v>197</v>
      </c>
      <c r="B95" s="14" t="s">
        <v>198</v>
      </c>
      <c r="C95" s="15">
        <v>2.775</v>
      </c>
      <c r="D95" s="16">
        <v>2</v>
      </c>
      <c r="E95" s="22" t="str">
        <f t="shared" si="15"/>
        <v>IMAGE</v>
      </c>
      <c r="F95" s="23">
        <v>110.1</v>
      </c>
      <c r="G95" s="23">
        <v>165.15</v>
      </c>
      <c r="H95" s="24"/>
      <c r="I95" s="24"/>
      <c r="J95" s="24"/>
      <c r="K95" s="24"/>
      <c r="L95" s="24"/>
      <c r="M95" s="24"/>
      <c r="N95" s="24"/>
      <c r="O95" s="37"/>
      <c r="P95" s="24"/>
      <c r="Q95" s="48">
        <f t="shared" si="16"/>
        <v>0</v>
      </c>
      <c r="R95" s="48">
        <f t="shared" si="17"/>
        <v>0</v>
      </c>
      <c r="S95" s="49">
        <f t="shared" si="18"/>
        <v>0</v>
      </c>
      <c r="T95" s="46">
        <f t="shared" si="19"/>
        <v>0</v>
      </c>
    </row>
    <row r="96" ht="17.55" spans="1:20">
      <c r="A96" s="13" t="s">
        <v>199</v>
      </c>
      <c r="B96" s="14" t="s">
        <v>200</v>
      </c>
      <c r="C96" s="15">
        <v>2.896</v>
      </c>
      <c r="D96" s="16">
        <v>1</v>
      </c>
      <c r="E96" s="22" t="str">
        <f t="shared" si="15"/>
        <v>IMAGE</v>
      </c>
      <c r="F96" s="23">
        <v>107.8</v>
      </c>
      <c r="G96" s="23">
        <v>161.7</v>
      </c>
      <c r="H96" s="24"/>
      <c r="I96" s="24"/>
      <c r="J96" s="24"/>
      <c r="K96" s="24"/>
      <c r="L96" s="24"/>
      <c r="M96" s="24"/>
      <c r="N96" s="24"/>
      <c r="O96" s="37"/>
      <c r="P96" s="24"/>
      <c r="Q96" s="48">
        <f t="shared" si="16"/>
        <v>0</v>
      </c>
      <c r="R96" s="48">
        <f t="shared" si="17"/>
        <v>0</v>
      </c>
      <c r="S96" s="49">
        <f t="shared" si="18"/>
        <v>0</v>
      </c>
      <c r="T96" s="46">
        <f t="shared" si="19"/>
        <v>0</v>
      </c>
    </row>
    <row r="97" ht="17.55" spans="1:20">
      <c r="A97" s="13" t="s">
        <v>201</v>
      </c>
      <c r="B97" s="14" t="s">
        <v>202</v>
      </c>
      <c r="C97" s="15">
        <v>2.848</v>
      </c>
      <c r="D97" s="16">
        <v>3</v>
      </c>
      <c r="E97" s="22" t="str">
        <f t="shared" si="15"/>
        <v>IMAGE</v>
      </c>
      <c r="F97" s="23">
        <v>121.16</v>
      </c>
      <c r="G97" s="23">
        <v>181.74</v>
      </c>
      <c r="H97" s="24"/>
      <c r="I97" s="24"/>
      <c r="J97" s="24"/>
      <c r="K97" s="24"/>
      <c r="L97" s="24"/>
      <c r="M97" s="24"/>
      <c r="N97" s="24"/>
      <c r="O97" s="37"/>
      <c r="P97" s="24"/>
      <c r="Q97" s="48">
        <f t="shared" si="16"/>
        <v>0</v>
      </c>
      <c r="R97" s="48">
        <f t="shared" si="17"/>
        <v>0</v>
      </c>
      <c r="S97" s="49">
        <f t="shared" si="18"/>
        <v>0</v>
      </c>
      <c r="T97" s="46">
        <f t="shared" si="19"/>
        <v>0</v>
      </c>
    </row>
    <row r="98" ht="17.55" spans="1:20">
      <c r="A98" s="13" t="s">
        <v>203</v>
      </c>
      <c r="B98" s="14" t="s">
        <v>204</v>
      </c>
      <c r="C98" s="15">
        <v>1.538</v>
      </c>
      <c r="D98" s="16">
        <v>1</v>
      </c>
      <c r="E98" s="22" t="str">
        <f t="shared" si="15"/>
        <v>IMAGE</v>
      </c>
      <c r="F98" s="23">
        <v>59.86</v>
      </c>
      <c r="G98" s="23">
        <v>89.79</v>
      </c>
      <c r="H98" s="24"/>
      <c r="I98" s="24"/>
      <c r="J98" s="24"/>
      <c r="K98" s="24"/>
      <c r="L98" s="24"/>
      <c r="M98" s="24"/>
      <c r="N98" s="24"/>
      <c r="O98" s="37"/>
      <c r="P98" s="24"/>
      <c r="Q98" s="48">
        <f t="shared" si="16"/>
        <v>0</v>
      </c>
      <c r="R98" s="48">
        <f t="shared" si="17"/>
        <v>0</v>
      </c>
      <c r="S98" s="49">
        <f t="shared" si="18"/>
        <v>0</v>
      </c>
      <c r="T98" s="46">
        <f t="shared" si="19"/>
        <v>0</v>
      </c>
    </row>
    <row r="99" ht="17.55" spans="1:20">
      <c r="A99" s="13" t="s">
        <v>205</v>
      </c>
      <c r="B99" s="14" t="s">
        <v>206</v>
      </c>
      <c r="C99" s="15">
        <v>1.178</v>
      </c>
      <c r="D99" s="16">
        <v>1</v>
      </c>
      <c r="E99" s="22" t="str">
        <f t="shared" si="15"/>
        <v>IMAGE</v>
      </c>
      <c r="F99" s="23">
        <v>47.98</v>
      </c>
      <c r="G99" s="23">
        <v>71.97</v>
      </c>
      <c r="H99" s="24"/>
      <c r="I99" s="24"/>
      <c r="J99" s="24"/>
      <c r="K99" s="24"/>
      <c r="L99" s="24"/>
      <c r="M99" s="24"/>
      <c r="N99" s="24"/>
      <c r="O99" s="37"/>
      <c r="P99" s="24"/>
      <c r="Q99" s="48">
        <f t="shared" si="16"/>
        <v>0</v>
      </c>
      <c r="R99" s="48">
        <f t="shared" si="17"/>
        <v>0</v>
      </c>
      <c r="S99" s="49">
        <f t="shared" si="18"/>
        <v>0</v>
      </c>
      <c r="T99" s="46">
        <f t="shared" si="19"/>
        <v>0</v>
      </c>
    </row>
    <row r="100" ht="17.55" spans="1:20">
      <c r="A100" s="13" t="s">
        <v>207</v>
      </c>
      <c r="B100" s="14" t="s">
        <v>208</v>
      </c>
      <c r="C100" s="15">
        <v>3.736</v>
      </c>
      <c r="D100" s="16">
        <v>6</v>
      </c>
      <c r="E100" s="22" t="str">
        <f t="shared" si="15"/>
        <v>IMAGE</v>
      </c>
      <c r="F100" s="23">
        <v>122.5</v>
      </c>
      <c r="G100" s="23">
        <v>183.75</v>
      </c>
      <c r="H100" s="24"/>
      <c r="I100" s="24"/>
      <c r="J100" s="24"/>
      <c r="K100" s="24"/>
      <c r="L100" s="24"/>
      <c r="M100" s="24"/>
      <c r="N100" s="24"/>
      <c r="O100" s="37"/>
      <c r="P100" s="24"/>
      <c r="Q100" s="48">
        <f t="shared" si="16"/>
        <v>0</v>
      </c>
      <c r="R100" s="48">
        <f t="shared" si="17"/>
        <v>0</v>
      </c>
      <c r="S100" s="49">
        <f t="shared" si="18"/>
        <v>0</v>
      </c>
      <c r="T100" s="46">
        <f t="shared" si="19"/>
        <v>0</v>
      </c>
    </row>
    <row r="101" ht="17.55" spans="1:20">
      <c r="A101" s="13" t="s">
        <v>209</v>
      </c>
      <c r="B101" s="14" t="s">
        <v>210</v>
      </c>
      <c r="C101" s="15">
        <v>2.268</v>
      </c>
      <c r="D101" s="16">
        <v>4</v>
      </c>
      <c r="E101" s="22" t="str">
        <f t="shared" si="15"/>
        <v>IMAGE</v>
      </c>
      <c r="F101" s="23">
        <v>109.44</v>
      </c>
      <c r="G101" s="23">
        <v>164.16</v>
      </c>
      <c r="H101" s="24"/>
      <c r="I101" s="24"/>
      <c r="J101" s="24"/>
      <c r="K101" s="24"/>
      <c r="L101" s="24"/>
      <c r="M101" s="24"/>
      <c r="N101" s="24"/>
      <c r="O101" s="37"/>
      <c r="P101" s="24"/>
      <c r="Q101" s="48">
        <f t="shared" si="16"/>
        <v>0</v>
      </c>
      <c r="R101" s="48">
        <f t="shared" si="17"/>
        <v>0</v>
      </c>
      <c r="S101" s="49">
        <f t="shared" si="18"/>
        <v>0</v>
      </c>
      <c r="T101" s="46">
        <f t="shared" si="19"/>
        <v>0</v>
      </c>
    </row>
    <row r="102" ht="17.55" spans="1:20">
      <c r="A102" s="13" t="s">
        <v>211</v>
      </c>
      <c r="B102" s="14" t="s">
        <v>212</v>
      </c>
      <c r="C102" s="15">
        <v>3.412</v>
      </c>
      <c r="D102" s="16">
        <v>5</v>
      </c>
      <c r="E102" s="22" t="str">
        <f t="shared" si="15"/>
        <v>IMAGE</v>
      </c>
      <c r="F102" s="23">
        <v>157.16</v>
      </c>
      <c r="G102" s="23">
        <v>235.74</v>
      </c>
      <c r="H102" s="24"/>
      <c r="I102" s="24"/>
      <c r="J102" s="24"/>
      <c r="K102" s="24"/>
      <c r="L102" s="24"/>
      <c r="M102" s="24"/>
      <c r="N102" s="24"/>
      <c r="O102" s="37"/>
      <c r="P102" s="24"/>
      <c r="Q102" s="48">
        <f t="shared" si="16"/>
        <v>0</v>
      </c>
      <c r="R102" s="48">
        <f t="shared" si="17"/>
        <v>0</v>
      </c>
      <c r="S102" s="49">
        <f t="shared" si="18"/>
        <v>0</v>
      </c>
      <c r="T102" s="46">
        <f t="shared" si="19"/>
        <v>0</v>
      </c>
    </row>
    <row r="103" ht="17.55" spans="1:20">
      <c r="A103" s="13" t="s">
        <v>213</v>
      </c>
      <c r="B103" s="14" t="s">
        <v>214</v>
      </c>
      <c r="C103" s="15">
        <v>4.791</v>
      </c>
      <c r="D103" s="16">
        <v>5</v>
      </c>
      <c r="E103" s="22" t="str">
        <f t="shared" si="15"/>
        <v>IMAGE</v>
      </c>
      <c r="F103" s="23">
        <v>205.18</v>
      </c>
      <c r="G103" s="23">
        <v>307.77</v>
      </c>
      <c r="H103" s="24"/>
      <c r="I103" s="24"/>
      <c r="J103" s="24"/>
      <c r="K103" s="24"/>
      <c r="L103" s="24"/>
      <c r="M103" s="24"/>
      <c r="N103" s="24"/>
      <c r="O103" s="37"/>
      <c r="P103" s="24"/>
      <c r="Q103" s="48">
        <f t="shared" si="16"/>
        <v>0</v>
      </c>
      <c r="R103" s="48">
        <f t="shared" si="17"/>
        <v>0</v>
      </c>
      <c r="S103" s="49">
        <f t="shared" si="18"/>
        <v>0</v>
      </c>
      <c r="T103" s="46">
        <f t="shared" si="19"/>
        <v>0</v>
      </c>
    </row>
    <row r="104" ht="17.55" spans="1:20">
      <c r="A104" s="13" t="s">
        <v>215</v>
      </c>
      <c r="B104" s="14" t="s">
        <v>216</v>
      </c>
      <c r="C104" s="15">
        <v>1.81</v>
      </c>
      <c r="D104" s="16">
        <v>2</v>
      </c>
      <c r="E104" s="22" t="str">
        <f t="shared" si="15"/>
        <v>IMAGE</v>
      </c>
      <c r="F104" s="23">
        <v>77.84</v>
      </c>
      <c r="G104" s="23">
        <v>116.76</v>
      </c>
      <c r="H104" s="24"/>
      <c r="I104" s="24"/>
      <c r="J104" s="24"/>
      <c r="K104" s="24"/>
      <c r="L104" s="24"/>
      <c r="M104" s="24"/>
      <c r="N104" s="24"/>
      <c r="O104" s="37"/>
      <c r="P104" s="24"/>
      <c r="Q104" s="48">
        <f t="shared" si="16"/>
        <v>0</v>
      </c>
      <c r="R104" s="48">
        <f t="shared" si="17"/>
        <v>0</v>
      </c>
      <c r="S104" s="49">
        <f t="shared" si="18"/>
        <v>0</v>
      </c>
      <c r="T104" s="46">
        <f t="shared" si="19"/>
        <v>0</v>
      </c>
    </row>
    <row r="105" ht="17.55" spans="1:20">
      <c r="A105" s="13" t="s">
        <v>217</v>
      </c>
      <c r="B105" s="14" t="s">
        <v>218</v>
      </c>
      <c r="C105" s="15">
        <v>1.652</v>
      </c>
      <c r="D105" s="16">
        <v>2</v>
      </c>
      <c r="E105" s="22" t="str">
        <f t="shared" si="15"/>
        <v>IMAGE</v>
      </c>
      <c r="F105" s="23">
        <v>72.34</v>
      </c>
      <c r="G105" s="23">
        <v>108.51</v>
      </c>
      <c r="H105" s="24"/>
      <c r="I105" s="24"/>
      <c r="J105" s="24"/>
      <c r="K105" s="24"/>
      <c r="L105" s="24"/>
      <c r="M105" s="24"/>
      <c r="N105" s="24"/>
      <c r="O105" s="37"/>
      <c r="P105" s="24"/>
      <c r="Q105" s="48">
        <f t="shared" si="16"/>
        <v>0</v>
      </c>
      <c r="R105" s="48">
        <f t="shared" si="17"/>
        <v>0</v>
      </c>
      <c r="S105" s="49">
        <f t="shared" si="18"/>
        <v>0</v>
      </c>
      <c r="T105" s="46">
        <f t="shared" si="19"/>
        <v>0</v>
      </c>
    </row>
    <row r="106" ht="17.55" spans="1:20">
      <c r="A106" s="13" t="s">
        <v>219</v>
      </c>
      <c r="B106" s="14" t="s">
        <v>220</v>
      </c>
      <c r="C106" s="15">
        <v>2.558</v>
      </c>
      <c r="D106" s="16">
        <v>5</v>
      </c>
      <c r="E106" s="22" t="str">
        <f t="shared" si="15"/>
        <v>IMAGE</v>
      </c>
      <c r="F106" s="23">
        <v>85.52</v>
      </c>
      <c r="G106" s="23">
        <v>128.28</v>
      </c>
      <c r="H106" s="24"/>
      <c r="I106" s="24"/>
      <c r="J106" s="24"/>
      <c r="K106" s="24"/>
      <c r="L106" s="24"/>
      <c r="M106" s="24"/>
      <c r="N106" s="24"/>
      <c r="O106" s="37"/>
      <c r="P106" s="24"/>
      <c r="Q106" s="48">
        <f t="shared" si="16"/>
        <v>0</v>
      </c>
      <c r="R106" s="48">
        <f t="shared" si="17"/>
        <v>0</v>
      </c>
      <c r="S106" s="49">
        <f t="shared" si="18"/>
        <v>0</v>
      </c>
      <c r="T106" s="46">
        <f t="shared" si="19"/>
        <v>0</v>
      </c>
    </row>
    <row r="107" ht="17.55" spans="1:20">
      <c r="A107" s="13" t="s">
        <v>221</v>
      </c>
      <c r="B107" s="14" t="s">
        <v>222</v>
      </c>
      <c r="C107" s="15">
        <v>2.496</v>
      </c>
      <c r="D107" s="16">
        <v>5</v>
      </c>
      <c r="E107" s="22" t="str">
        <f t="shared" si="15"/>
        <v>IMAGE</v>
      </c>
      <c r="F107" s="23">
        <v>84.14</v>
      </c>
      <c r="G107" s="23">
        <v>126.21</v>
      </c>
      <c r="H107" s="24"/>
      <c r="I107" s="24"/>
      <c r="J107" s="24"/>
      <c r="K107" s="24"/>
      <c r="L107" s="24"/>
      <c r="M107" s="24"/>
      <c r="N107" s="24"/>
      <c r="O107" s="37"/>
      <c r="P107" s="24"/>
      <c r="Q107" s="48">
        <f t="shared" si="16"/>
        <v>0</v>
      </c>
      <c r="R107" s="48">
        <f t="shared" si="17"/>
        <v>0</v>
      </c>
      <c r="S107" s="49">
        <f t="shared" si="18"/>
        <v>0</v>
      </c>
      <c r="T107" s="46">
        <f t="shared" si="19"/>
        <v>0</v>
      </c>
    </row>
    <row r="108" ht="17.55" spans="1:20">
      <c r="A108" s="13" t="s">
        <v>223</v>
      </c>
      <c r="B108" s="14" t="s">
        <v>224</v>
      </c>
      <c r="C108" s="15">
        <v>0.372</v>
      </c>
      <c r="D108" s="16">
        <v>5</v>
      </c>
      <c r="E108" s="22" t="str">
        <f t="shared" si="15"/>
        <v>IMAGE</v>
      </c>
      <c r="F108" s="23">
        <v>19.42</v>
      </c>
      <c r="G108" s="23">
        <v>29.13</v>
      </c>
      <c r="H108" s="24"/>
      <c r="I108" s="24"/>
      <c r="J108" s="24"/>
      <c r="K108" s="24"/>
      <c r="L108" s="24"/>
      <c r="M108" s="24"/>
      <c r="N108" s="24"/>
      <c r="O108" s="37"/>
      <c r="P108" s="24"/>
      <c r="Q108" s="48">
        <f t="shared" si="16"/>
        <v>0</v>
      </c>
      <c r="R108" s="48">
        <f t="shared" si="17"/>
        <v>0</v>
      </c>
      <c r="S108" s="49">
        <f t="shared" si="18"/>
        <v>0</v>
      </c>
      <c r="T108" s="46">
        <f t="shared" si="19"/>
        <v>0</v>
      </c>
    </row>
    <row r="109" ht="17.55" spans="1:20">
      <c r="A109" s="13" t="s">
        <v>225</v>
      </c>
      <c r="B109" s="14" t="s">
        <v>226</v>
      </c>
      <c r="C109" s="15">
        <v>0.473</v>
      </c>
      <c r="D109" s="16">
        <v>5</v>
      </c>
      <c r="E109" s="22" t="str">
        <f t="shared" si="15"/>
        <v>IMAGE</v>
      </c>
      <c r="F109" s="23">
        <v>22.44</v>
      </c>
      <c r="G109" s="23">
        <v>33.66</v>
      </c>
      <c r="H109" s="24"/>
      <c r="I109" s="24"/>
      <c r="J109" s="24"/>
      <c r="K109" s="24"/>
      <c r="L109" s="24"/>
      <c r="M109" s="24"/>
      <c r="N109" s="24"/>
      <c r="O109" s="37"/>
      <c r="P109" s="24"/>
      <c r="Q109" s="48">
        <f t="shared" si="16"/>
        <v>0</v>
      </c>
      <c r="R109" s="48">
        <f t="shared" si="17"/>
        <v>0</v>
      </c>
      <c r="S109" s="49">
        <f t="shared" si="18"/>
        <v>0</v>
      </c>
      <c r="T109" s="46">
        <f t="shared" si="19"/>
        <v>0</v>
      </c>
    </row>
    <row r="110" ht="17.55" spans="1:20">
      <c r="A110" s="13" t="s">
        <v>227</v>
      </c>
      <c r="B110" s="14" t="s">
        <v>228</v>
      </c>
      <c r="C110" s="15">
        <v>4.411</v>
      </c>
      <c r="D110" s="16">
        <v>5</v>
      </c>
      <c r="E110" s="22" t="str">
        <f t="shared" si="15"/>
        <v>IMAGE</v>
      </c>
      <c r="F110" s="23">
        <v>140.46</v>
      </c>
      <c r="G110" s="23">
        <v>210.69</v>
      </c>
      <c r="H110" s="24"/>
      <c r="I110" s="24"/>
      <c r="J110" s="24"/>
      <c r="K110" s="24"/>
      <c r="L110" s="24"/>
      <c r="M110" s="24"/>
      <c r="N110" s="24"/>
      <c r="O110" s="37"/>
      <c r="P110" s="24"/>
      <c r="Q110" s="48">
        <f t="shared" si="16"/>
        <v>0</v>
      </c>
      <c r="R110" s="48">
        <f t="shared" si="17"/>
        <v>0</v>
      </c>
      <c r="S110" s="49">
        <f t="shared" si="18"/>
        <v>0</v>
      </c>
      <c r="T110" s="46">
        <f t="shared" si="19"/>
        <v>0</v>
      </c>
    </row>
    <row r="111" ht="17.55" spans="1:20">
      <c r="A111" s="13" t="s">
        <v>229</v>
      </c>
      <c r="B111" s="14" t="s">
        <v>230</v>
      </c>
      <c r="C111" s="15">
        <v>4.208</v>
      </c>
      <c r="D111" s="16">
        <v>5</v>
      </c>
      <c r="E111" s="22" t="str">
        <f t="shared" si="15"/>
        <v>IMAGE</v>
      </c>
      <c r="F111" s="23">
        <v>134.44</v>
      </c>
      <c r="G111" s="23">
        <v>201.66</v>
      </c>
      <c r="H111" s="24"/>
      <c r="I111" s="24"/>
      <c r="J111" s="24"/>
      <c r="K111" s="24"/>
      <c r="L111" s="24"/>
      <c r="M111" s="24"/>
      <c r="N111" s="24"/>
      <c r="O111" s="37"/>
      <c r="P111" s="24"/>
      <c r="Q111" s="48">
        <f t="shared" si="16"/>
        <v>0</v>
      </c>
      <c r="R111" s="48">
        <f t="shared" si="17"/>
        <v>0</v>
      </c>
      <c r="S111" s="49">
        <f t="shared" si="18"/>
        <v>0</v>
      </c>
      <c r="T111" s="46">
        <f t="shared" si="19"/>
        <v>0</v>
      </c>
    </row>
    <row r="112" ht="17.55" spans="1:20">
      <c r="A112" s="13" t="s">
        <v>231</v>
      </c>
      <c r="B112" s="14" t="s">
        <v>232</v>
      </c>
      <c r="C112" s="15">
        <v>4.987</v>
      </c>
      <c r="D112" s="16">
        <v>5</v>
      </c>
      <c r="E112" s="22" t="str">
        <f t="shared" si="15"/>
        <v>IMAGE</v>
      </c>
      <c r="F112" s="23">
        <v>157.54</v>
      </c>
      <c r="G112" s="23">
        <v>236.31</v>
      </c>
      <c r="H112" s="24"/>
      <c r="I112" s="24"/>
      <c r="J112" s="24"/>
      <c r="K112" s="24"/>
      <c r="L112" s="24"/>
      <c r="M112" s="24"/>
      <c r="N112" s="24"/>
      <c r="O112" s="37"/>
      <c r="P112" s="24"/>
      <c r="Q112" s="48">
        <f t="shared" si="16"/>
        <v>0</v>
      </c>
      <c r="R112" s="48">
        <f t="shared" si="17"/>
        <v>0</v>
      </c>
      <c r="S112" s="49">
        <f t="shared" si="18"/>
        <v>0</v>
      </c>
      <c r="T112" s="46">
        <f t="shared" si="19"/>
        <v>0</v>
      </c>
    </row>
    <row r="113" ht="17.55" spans="1:20">
      <c r="A113" s="13" t="s">
        <v>233</v>
      </c>
      <c r="B113" s="14" t="s">
        <v>234</v>
      </c>
      <c r="C113" s="15">
        <v>3.202</v>
      </c>
      <c r="D113" s="16">
        <v>7</v>
      </c>
      <c r="E113" s="22" t="str">
        <f t="shared" si="15"/>
        <v>IMAGE</v>
      </c>
      <c r="F113" s="23">
        <v>108.74</v>
      </c>
      <c r="G113" s="23">
        <v>163.11</v>
      </c>
      <c r="H113" s="24"/>
      <c r="I113" s="24"/>
      <c r="J113" s="24"/>
      <c r="K113" s="24"/>
      <c r="L113" s="24"/>
      <c r="M113" s="24"/>
      <c r="N113" s="24"/>
      <c r="O113" s="37"/>
      <c r="P113" s="24"/>
      <c r="Q113" s="48">
        <f t="shared" si="16"/>
        <v>0</v>
      </c>
      <c r="R113" s="48">
        <f t="shared" si="17"/>
        <v>0</v>
      </c>
      <c r="S113" s="49">
        <f t="shared" si="18"/>
        <v>0</v>
      </c>
      <c r="T113" s="46">
        <f t="shared" si="19"/>
        <v>0</v>
      </c>
    </row>
    <row r="114" ht="17.55" spans="1:20">
      <c r="A114" s="13" t="s">
        <v>235</v>
      </c>
      <c r="B114" s="14" t="s">
        <v>236</v>
      </c>
      <c r="C114" s="15">
        <v>1.945</v>
      </c>
      <c r="D114" s="16">
        <v>5</v>
      </c>
      <c r="E114" s="22" t="str">
        <f t="shared" si="15"/>
        <v>IMAGE</v>
      </c>
      <c r="F114" s="23">
        <v>105.96</v>
      </c>
      <c r="G114" s="23">
        <v>158.94</v>
      </c>
      <c r="H114" s="24"/>
      <c r="I114" s="24"/>
      <c r="J114" s="24"/>
      <c r="K114" s="24"/>
      <c r="L114" s="24"/>
      <c r="M114" s="24"/>
      <c r="N114" s="24"/>
      <c r="O114" s="37"/>
      <c r="P114" s="24"/>
      <c r="Q114" s="48">
        <f t="shared" si="16"/>
        <v>0</v>
      </c>
      <c r="R114" s="48">
        <f t="shared" si="17"/>
        <v>0</v>
      </c>
      <c r="S114" s="49">
        <f t="shared" si="18"/>
        <v>0</v>
      </c>
      <c r="T114" s="46">
        <f t="shared" si="19"/>
        <v>0</v>
      </c>
    </row>
    <row r="115" ht="17.55" spans="1:20">
      <c r="A115" s="13" t="s">
        <v>237</v>
      </c>
      <c r="B115" s="14" t="s">
        <v>238</v>
      </c>
      <c r="C115" s="15">
        <v>1.13</v>
      </c>
      <c r="D115" s="16">
        <v>5</v>
      </c>
      <c r="E115" s="22" t="str">
        <f t="shared" si="15"/>
        <v>IMAGE</v>
      </c>
      <c r="F115" s="23">
        <v>77.54</v>
      </c>
      <c r="G115" s="23">
        <v>116.31</v>
      </c>
      <c r="H115" s="24"/>
      <c r="I115" s="24"/>
      <c r="J115" s="24"/>
      <c r="K115" s="24"/>
      <c r="L115" s="24"/>
      <c r="M115" s="24"/>
      <c r="N115" s="24"/>
      <c r="O115" s="37"/>
      <c r="P115" s="24"/>
      <c r="Q115" s="48">
        <f t="shared" si="16"/>
        <v>0</v>
      </c>
      <c r="R115" s="48">
        <f t="shared" si="17"/>
        <v>0</v>
      </c>
      <c r="S115" s="49">
        <f t="shared" si="18"/>
        <v>0</v>
      </c>
      <c r="T115" s="46">
        <f t="shared" si="19"/>
        <v>0</v>
      </c>
    </row>
    <row r="116" ht="17.55" spans="1:20">
      <c r="A116" s="13" t="s">
        <v>239</v>
      </c>
      <c r="B116" s="14" t="s">
        <v>240</v>
      </c>
      <c r="C116" s="15">
        <v>1.786</v>
      </c>
      <c r="D116" s="16">
        <v>3</v>
      </c>
      <c r="E116" s="22" t="str">
        <f t="shared" si="15"/>
        <v>IMAGE</v>
      </c>
      <c r="F116" s="23">
        <v>84.84</v>
      </c>
      <c r="G116" s="23">
        <v>127.26</v>
      </c>
      <c r="H116" s="24"/>
      <c r="I116" s="24"/>
      <c r="J116" s="24"/>
      <c r="K116" s="24"/>
      <c r="L116" s="24"/>
      <c r="M116" s="24"/>
      <c r="N116" s="24"/>
      <c r="O116" s="37"/>
      <c r="P116" s="24"/>
      <c r="Q116" s="48">
        <f t="shared" si="16"/>
        <v>0</v>
      </c>
      <c r="R116" s="48">
        <f t="shared" si="17"/>
        <v>0</v>
      </c>
      <c r="S116" s="49">
        <f t="shared" si="18"/>
        <v>0</v>
      </c>
      <c r="T116" s="46">
        <f t="shared" si="19"/>
        <v>0</v>
      </c>
    </row>
    <row r="117" ht="15.75" spans="1:20">
      <c r="A117" s="53"/>
      <c r="B117" s="54"/>
      <c r="C117" s="55"/>
      <c r="D117" s="54"/>
      <c r="E117" s="54"/>
      <c r="F117" s="56"/>
      <c r="G117" s="56"/>
      <c r="H117" s="54"/>
      <c r="I117" s="54"/>
      <c r="J117" s="54"/>
      <c r="K117" s="54"/>
      <c r="L117" s="54"/>
      <c r="M117" s="54"/>
      <c r="N117" s="54"/>
      <c r="O117" s="57"/>
      <c r="P117" s="54"/>
      <c r="Q117" s="50">
        <f>SUM(Q84:Q116)</f>
        <v>0</v>
      </c>
      <c r="R117" s="50">
        <f>SUM(R84:R116)</f>
        <v>0</v>
      </c>
      <c r="S117" s="50">
        <f>SUM(S84:S116)</f>
        <v>0</v>
      </c>
      <c r="T117" s="51">
        <f>SUM(T84:T116)</f>
        <v>0</v>
      </c>
    </row>
    <row r="118" ht="15.75" spans="1:20">
      <c r="A118" s="53"/>
      <c r="B118" s="54"/>
      <c r="C118" s="55"/>
      <c r="D118" s="54"/>
      <c r="E118" s="54"/>
      <c r="F118" s="56"/>
      <c r="G118" s="56"/>
      <c r="H118" s="54"/>
      <c r="I118" s="54"/>
      <c r="J118" s="54"/>
      <c r="K118" s="54"/>
      <c r="L118" s="54"/>
      <c r="M118" s="54"/>
      <c r="N118" s="54"/>
      <c r="O118" s="57"/>
      <c r="P118" s="54"/>
      <c r="Q118" s="58">
        <f>(Q117+Q83+Q66+Q22+Q9)</f>
        <v>0</v>
      </c>
      <c r="R118" s="58">
        <f>(R117+R83+R66+R22+R9)</f>
        <v>0</v>
      </c>
      <c r="S118" s="58">
        <f>(S117+S83+S66+S22+S9)</f>
        <v>0</v>
      </c>
      <c r="T118" s="51">
        <f>(T117+T83+T66+T22+T9)</f>
        <v>0</v>
      </c>
    </row>
  </sheetData>
  <protectedRanges>
    <protectedRange sqref="H10:P21 H23:P65 H67:P82 H84:P116 H6:P8" name="範囲1" securityDescriptor=""/>
  </protectedRanges>
  <mergeCells count="7">
    <mergeCell ref="A3:T3"/>
    <mergeCell ref="A5:P5"/>
    <mergeCell ref="A9:P9"/>
    <mergeCell ref="A22:P22"/>
    <mergeCell ref="A66:P66"/>
    <mergeCell ref="A83:P83"/>
    <mergeCell ref="A1:E2"/>
  </mergeCells>
  <conditionalFormatting sqref="H6:H8 H10:H21 H23:H65 H67:H82 H84:H116">
    <cfRule type="notContainsBlanks" dxfId="0" priority="6">
      <formula>LEN(TRIM(H6))&gt;0</formula>
    </cfRule>
  </conditionalFormatting>
  <conditionalFormatting sqref="I6:I8 I10:I21 I23:I65 I67:I82 I84:I116">
    <cfRule type="notContainsBlanks" dxfId="1" priority="7">
      <formula>LEN(TRIM(I6))&gt;0</formula>
    </cfRule>
  </conditionalFormatting>
  <conditionalFormatting sqref="J6:J8 J10:J21 J23:J65 J67:J82 J84:J116">
    <cfRule type="notContainsBlanks" dxfId="2" priority="8">
      <formula>LEN(TRIM(J6))&gt;0</formula>
    </cfRule>
  </conditionalFormatting>
  <conditionalFormatting sqref="K6:K8 K10:K21 K23:K65 K67:K82 K84:K116">
    <cfRule type="notContainsBlanks" dxfId="3" priority="9">
      <formula>LEN(TRIM(K6))&gt;0</formula>
    </cfRule>
  </conditionalFormatting>
  <conditionalFormatting sqref="L6:L8 L10:L21 L23:L65 L67:L82 L84:L116">
    <cfRule type="notContainsBlanks" dxfId="4" priority="10">
      <formula>LEN(TRIM(L6))&gt;0</formula>
    </cfRule>
  </conditionalFormatting>
  <conditionalFormatting sqref="M6:M8 M10:M21 M23:M65 M67:M82 M84:M116">
    <cfRule type="notContainsBlanks" dxfId="5" priority="11">
      <formula>LEN(TRIM(M6))&gt;0</formula>
    </cfRule>
  </conditionalFormatting>
  <conditionalFormatting sqref="N6:N8 N10:N21 N23:N65 N67:N82 N84:N116">
    <cfRule type="notContainsBlanks" dxfId="6" priority="12">
      <formula>LEN(TRIM(N6))&gt;0</formula>
    </cfRule>
  </conditionalFormatting>
  <conditionalFormatting sqref="P6:P8 P84:P116 P67:P82 P23:P65 P10:P21">
    <cfRule type="notContainsBlanks" dxfId="7" priority="13">
      <formula>LEN(TRIM(P6))&gt;0</formula>
    </cfRule>
  </conditionalFormatting>
  <dataValidations count="1">
    <dataValidation type="whole" operator="between" allowBlank="1" showInputMessage="1" showErrorMessage="1" sqref="P6:P8 P10:P21 P23:P65 P67:P82 P84:P116 H84:N116 H10:N21 H23:N65 H67:N82 H6:N8">
      <formula1>0</formula1>
      <formula2>100</formula2>
    </dataValidation>
  </dataValidations>
  <pageMargins left="0.699305555555556" right="0.699305555555556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Holds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Hotch Hold Inc.</dc:creator>
  <dcterms:created xsi:type="dcterms:W3CDTF">2023-06-29T07:33:00Z</dcterms:created>
  <dcterms:modified xsi:type="dcterms:W3CDTF">2024-01-18T14:33:31Z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1041-1.1.0.1612</vt:lpwstr>
  </property>
</Properties>
</file>